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iamo\OneDrive\UCB Data Analytics\Homework\"/>
    </mc:Choice>
  </mc:AlternateContent>
  <xr:revisionPtr revIDLastSave="221" documentId="8_{E8A7AD6F-4505-4285-96D5-A2B59FB837B7}" xr6:coauthVersionLast="33" xr6:coauthVersionMax="33" xr10:uidLastSave="{CB53948C-C496-45DD-ADE6-54BA990F3813}"/>
  <bookViews>
    <workbookView xWindow="0" yWindow="0" windowWidth="14370" windowHeight="12780" firstSheet="2" activeTab="3" xr2:uid="{00000000-000D-0000-FFFF-FFFF00000000}"/>
  </bookViews>
  <sheets>
    <sheet name="Pivot #1" sheetId="4" r:id="rId1"/>
    <sheet name="Pivot #2" sheetId="5" r:id="rId2"/>
    <sheet name="Pivot #3" sheetId="6" r:id="rId3"/>
    <sheet name="Questions&amp;Answers" sheetId="7" r:id="rId4"/>
    <sheet name="Bonus" sheetId="9" r:id="rId5"/>
    <sheet name="Kickstart Chart" sheetId="1" r:id="rId6"/>
  </sheets>
  <definedNames>
    <definedName name="_xlnm._FilterDatabase" localSheetId="5" hidden="1">'Kickstart Chart'!$A$1:$R$4115</definedName>
  </definedNames>
  <calcPr calcId="179017"/>
  <pivotCaches>
    <pivotCache cacheId="34" r:id="rId7"/>
    <pivotCache cacheId="3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3692" i="1"/>
  <c r="P4030" i="1"/>
  <c r="P3661" i="1"/>
  <c r="P3716" i="1"/>
  <c r="P3939" i="1"/>
  <c r="P3663" i="1"/>
  <c r="P3818" i="1"/>
  <c r="P3967" i="1"/>
  <c r="P4031" i="1"/>
  <c r="P3644" i="1"/>
  <c r="P3909" i="1"/>
  <c r="P3863" i="1"/>
  <c r="P3787" i="1"/>
  <c r="P3935" i="1"/>
  <c r="P4032" i="1"/>
  <c r="P3829" i="1"/>
  <c r="P3706" i="1"/>
  <c r="P3830" i="1"/>
  <c r="P3834" i="1"/>
  <c r="P4033" i="1"/>
  <c r="P3619" i="1"/>
  <c r="P3924" i="1"/>
  <c r="P4007" i="1"/>
  <c r="P3926" i="1"/>
  <c r="P3819" i="1"/>
  <c r="P3720" i="1"/>
  <c r="P3785" i="1"/>
  <c r="P3981" i="1"/>
  <c r="P3862" i="1"/>
  <c r="P4012" i="1"/>
  <c r="P4024" i="1"/>
  <c r="P3651" i="1"/>
  <c r="P3750" i="1"/>
  <c r="P4002" i="1"/>
  <c r="P4021" i="1"/>
  <c r="P3620" i="1"/>
  <c r="P3798" i="1"/>
  <c r="P3698" i="1"/>
  <c r="P3677" i="1"/>
  <c r="P3794" i="1"/>
  <c r="P3680" i="1"/>
  <c r="P3018" i="1"/>
  <c r="P3556" i="1"/>
  <c r="P3557" i="1"/>
  <c r="P3363" i="1"/>
  <c r="P3395" i="1"/>
  <c r="P3053" i="1"/>
  <c r="P3006" i="1"/>
  <c r="P3558" i="1"/>
  <c r="P3413" i="1"/>
  <c r="P3481" i="1"/>
  <c r="P3277" i="1"/>
  <c r="P3305" i="1"/>
  <c r="P3383" i="1"/>
  <c r="P3234" i="1"/>
  <c r="P3482" i="1"/>
  <c r="P3025" i="1"/>
  <c r="P2997" i="1"/>
  <c r="P3452" i="1"/>
  <c r="P3379" i="1"/>
  <c r="P3252" i="1"/>
  <c r="P4022" i="1"/>
  <c r="P3707" i="1"/>
  <c r="P4034" i="1"/>
  <c r="P3913" i="1"/>
  <c r="P4035" i="1"/>
  <c r="P3975" i="1"/>
  <c r="P3831" i="1"/>
  <c r="P4019" i="1"/>
  <c r="P3868" i="1"/>
  <c r="P4036" i="1"/>
  <c r="P3878" i="1"/>
  <c r="P3797" i="1"/>
  <c r="P3971" i="1"/>
  <c r="P4037" i="1"/>
  <c r="P3625" i="1"/>
  <c r="P3727" i="1"/>
  <c r="P3887" i="1"/>
  <c r="P4038" i="1"/>
  <c r="P4039" i="1"/>
  <c r="P4040" i="1"/>
  <c r="P3200" i="1"/>
  <c r="P3067" i="1"/>
  <c r="P3256" i="1"/>
  <c r="P3500" i="1"/>
  <c r="P3214" i="1"/>
  <c r="P3139" i="1"/>
  <c r="P3136" i="1"/>
  <c r="P3278" i="1"/>
  <c r="P2938" i="1"/>
  <c r="P3279" i="1"/>
  <c r="P3537" i="1"/>
  <c r="P3299" i="1"/>
  <c r="P2924" i="1"/>
  <c r="P3420" i="1"/>
  <c r="P3538" i="1"/>
  <c r="P2928" i="1"/>
  <c r="P3141" i="1"/>
  <c r="P3016" i="1"/>
  <c r="P3449" i="1"/>
  <c r="P3209" i="1"/>
  <c r="P3019" i="1"/>
  <c r="P3414" i="1"/>
  <c r="P2964" i="1"/>
  <c r="P3522" i="1"/>
  <c r="P3070" i="1"/>
  <c r="P3293" i="1"/>
  <c r="P3180" i="1"/>
  <c r="P3559" i="1"/>
  <c r="P2920" i="1"/>
  <c r="P3560" i="1"/>
  <c r="P3361" i="1"/>
  <c r="P3324" i="1"/>
  <c r="P3527" i="1"/>
  <c r="P2883" i="1"/>
  <c r="P3310" i="1"/>
  <c r="P2926" i="1"/>
  <c r="P3345" i="1"/>
  <c r="P3368" i="1"/>
  <c r="P3094" i="1"/>
  <c r="P3561" i="1"/>
  <c r="P2887" i="1"/>
  <c r="P3226" i="1"/>
  <c r="P3463" i="1"/>
  <c r="P3153" i="1"/>
  <c r="P3077" i="1"/>
  <c r="P3241" i="1"/>
  <c r="P2918" i="1"/>
  <c r="P3464" i="1"/>
  <c r="P3082" i="1"/>
  <c r="P2946" i="1"/>
  <c r="P3060" i="1"/>
  <c r="P3105" i="1"/>
  <c r="P2947" i="1"/>
  <c r="P3147" i="1"/>
  <c r="P3364" i="1"/>
  <c r="P3389" i="1"/>
  <c r="P3288" i="1"/>
  <c r="P3498" i="1"/>
  <c r="P3073" i="1"/>
  <c r="P3506" i="1"/>
  <c r="P3117" i="1"/>
  <c r="P3484" i="1"/>
  <c r="P3370" i="1"/>
  <c r="P2895" i="1"/>
  <c r="P2889" i="1"/>
  <c r="P2971" i="1"/>
  <c r="P3002" i="1"/>
  <c r="P2934" i="1"/>
  <c r="P3197" i="1"/>
  <c r="P3260" i="1"/>
  <c r="P3562" i="1"/>
  <c r="P3038" i="1"/>
  <c r="P2965" i="1"/>
  <c r="P3156" i="1"/>
  <c r="P3219" i="1"/>
  <c r="P3042" i="1"/>
  <c r="P2903" i="1"/>
  <c r="P3509" i="1"/>
  <c r="P3220" i="1"/>
  <c r="P3247" i="1"/>
  <c r="P3179" i="1"/>
  <c r="P3026" i="1"/>
  <c r="P3188" i="1"/>
  <c r="P3207" i="1"/>
  <c r="P2999" i="1"/>
  <c r="P2910" i="1"/>
  <c r="P2962" i="1"/>
  <c r="P2935" i="1"/>
  <c r="P3262" i="1"/>
  <c r="P3280" i="1"/>
  <c r="P3690" i="1"/>
  <c r="P3972" i="1"/>
  <c r="P3940" i="1"/>
  <c r="P4041" i="1"/>
  <c r="P4018" i="1"/>
  <c r="P4042" i="1"/>
  <c r="P4043" i="1"/>
  <c r="P4008" i="1"/>
  <c r="P3859" i="1"/>
  <c r="P3970" i="1"/>
  <c r="P4044" i="1"/>
  <c r="P3617" i="1"/>
  <c r="P3714" i="1"/>
  <c r="P3770" i="1"/>
  <c r="P3991" i="1"/>
  <c r="P3763" i="1"/>
  <c r="P3869" i="1"/>
  <c r="P3984" i="1"/>
  <c r="P3749" i="1"/>
  <c r="P3851" i="1"/>
  <c r="P3623" i="1"/>
  <c r="P4009" i="1"/>
  <c r="P4001" i="1"/>
  <c r="P3980" i="1"/>
  <c r="P3792" i="1"/>
  <c r="P3746" i="1"/>
  <c r="P3936" i="1"/>
  <c r="P3974" i="1"/>
  <c r="P3920" i="1"/>
  <c r="P4005" i="1"/>
  <c r="P3959" i="1"/>
  <c r="P4045" i="1"/>
  <c r="P3950" i="1"/>
  <c r="P3765" i="1"/>
  <c r="P3873" i="1"/>
  <c r="P3953" i="1"/>
  <c r="P3931" i="1"/>
  <c r="P3966" i="1"/>
  <c r="P3691" i="1"/>
  <c r="P3817" i="1"/>
  <c r="P3737" i="1"/>
  <c r="P3906" i="1"/>
  <c r="P3693" i="1"/>
  <c r="P3999" i="1"/>
  <c r="P3943" i="1"/>
  <c r="P3842" i="1"/>
  <c r="P3725" i="1"/>
  <c r="P3846" i="1"/>
  <c r="P3752" i="1"/>
  <c r="P3745" i="1"/>
  <c r="P3762" i="1"/>
  <c r="P3643" i="1"/>
  <c r="P3952" i="1"/>
  <c r="P3671" i="1"/>
  <c r="P3641" i="1"/>
  <c r="P3837" i="1"/>
  <c r="P3712" i="1"/>
  <c r="P3989" i="1"/>
  <c r="P3684" i="1"/>
  <c r="P3992" i="1"/>
  <c r="P3682" i="1"/>
  <c r="P3827" i="1"/>
  <c r="P3833" i="1"/>
  <c r="P4046" i="1"/>
  <c r="P3860" i="1"/>
  <c r="P3628" i="1"/>
  <c r="P3976" i="1"/>
  <c r="P3946" i="1"/>
  <c r="P3990" i="1"/>
  <c r="P4013" i="1"/>
  <c r="P3928" i="1"/>
  <c r="P3627" i="1"/>
  <c r="P3615" i="1"/>
  <c r="P4025" i="1"/>
  <c r="P4047" i="1"/>
  <c r="P3836" i="1"/>
  <c r="P4048" i="1"/>
  <c r="P3222" i="1"/>
  <c r="P3925" i="1"/>
  <c r="P3845" i="1"/>
  <c r="P3741" i="1"/>
  <c r="P3995" i="1"/>
  <c r="P3235" i="1"/>
  <c r="P3694" i="1"/>
  <c r="P3705" i="1"/>
  <c r="P3032" i="1"/>
  <c r="P3852" i="1"/>
  <c r="P4049" i="1"/>
  <c r="P3813" i="1"/>
  <c r="P3918" i="1"/>
  <c r="P3634" i="1"/>
  <c r="P3893" i="1"/>
  <c r="P4050" i="1"/>
  <c r="P3612" i="1"/>
  <c r="P4051" i="1"/>
  <c r="P3777" i="1"/>
  <c r="P3103" i="1"/>
  <c r="P3005" i="1"/>
  <c r="P3334" i="1"/>
  <c r="P3472" i="1"/>
  <c r="P3518" i="1"/>
  <c r="P3283" i="1"/>
  <c r="P2885" i="1"/>
  <c r="P3150" i="1"/>
  <c r="P2912" i="1"/>
  <c r="P3429" i="1"/>
  <c r="P3473" i="1"/>
  <c r="P3133" i="1"/>
  <c r="P2995" i="1"/>
  <c r="P3439" i="1"/>
  <c r="P3304" i="1"/>
  <c r="P3039" i="1"/>
  <c r="P3169" i="1"/>
  <c r="P3258" i="1"/>
  <c r="P2937" i="1"/>
  <c r="P2941" i="1"/>
  <c r="P3115" i="1"/>
  <c r="P3059" i="1"/>
  <c r="P3369" i="1"/>
  <c r="P3160" i="1"/>
  <c r="P3217" i="1"/>
  <c r="P3124" i="1"/>
  <c r="P3371" i="1"/>
  <c r="P3467" i="1"/>
  <c r="P3201" i="1"/>
  <c r="P3126" i="1"/>
  <c r="P3104" i="1"/>
  <c r="P2927" i="1"/>
  <c r="P3132" i="1"/>
  <c r="P3083" i="1"/>
  <c r="P3215" i="1"/>
  <c r="P3483" i="1"/>
  <c r="P3216" i="1"/>
  <c r="P3253" i="1"/>
  <c r="P3563" i="1"/>
  <c r="P3407" i="1"/>
  <c r="P3112" i="1"/>
  <c r="P3618" i="1"/>
  <c r="P3758" i="1"/>
  <c r="P4052" i="1"/>
  <c r="P3839" i="1"/>
  <c r="P3911" i="1"/>
  <c r="P3764" i="1"/>
  <c r="P4053" i="1"/>
  <c r="P3626" i="1"/>
  <c r="P3987" i="1"/>
  <c r="P3767" i="1"/>
  <c r="P3942" i="1"/>
  <c r="P3633" i="1"/>
  <c r="P4026" i="1"/>
  <c r="P3902" i="1"/>
  <c r="P3630" i="1"/>
  <c r="P3685" i="1"/>
  <c r="P4054" i="1"/>
  <c r="P3849" i="1"/>
  <c r="P4055" i="1"/>
  <c r="P3639" i="1"/>
  <c r="P3350" i="1"/>
  <c r="P3088" i="1"/>
  <c r="P3051" i="1"/>
  <c r="P3084" i="1"/>
  <c r="P3045" i="1"/>
  <c r="P3540" i="1"/>
  <c r="P3409" i="1"/>
  <c r="P3523" i="1"/>
  <c r="P3547" i="1"/>
  <c r="P3118" i="1"/>
  <c r="P3410" i="1"/>
  <c r="P3541" i="1"/>
  <c r="P3487" i="1"/>
  <c r="P3356" i="1"/>
  <c r="P3055" i="1"/>
  <c r="P3204" i="1"/>
  <c r="P3417" i="1"/>
  <c r="P3399" i="1"/>
  <c r="P3333" i="1"/>
  <c r="P3054" i="1"/>
  <c r="P3401" i="1"/>
  <c r="P3239" i="1"/>
  <c r="P3192" i="1"/>
  <c r="P2940" i="1"/>
  <c r="P3004" i="1"/>
  <c r="P3095" i="1"/>
  <c r="P3520" i="1"/>
  <c r="P3362" i="1"/>
  <c r="P3505" i="1"/>
  <c r="P3493" i="1"/>
  <c r="P3159" i="1"/>
  <c r="P3285" i="1"/>
  <c r="P3507" i="1"/>
  <c r="P3122" i="1"/>
  <c r="P3036" i="1"/>
  <c r="P3381" i="1"/>
  <c r="P3377" i="1"/>
  <c r="P3331" i="1"/>
  <c r="P3167" i="1"/>
  <c r="P3287" i="1"/>
  <c r="P3492" i="1"/>
  <c r="P3312" i="1"/>
  <c r="P3438" i="1"/>
  <c r="P3176" i="1"/>
  <c r="P3031" i="1"/>
  <c r="P3427" i="1"/>
  <c r="P3457" i="1"/>
  <c r="P2922" i="1"/>
  <c r="P3024" i="1"/>
  <c r="P3268" i="1"/>
  <c r="P3302" i="1"/>
  <c r="P3274" i="1"/>
  <c r="P3208" i="1"/>
  <c r="P3514" i="1"/>
  <c r="P3367" i="1"/>
  <c r="P3161" i="1"/>
  <c r="P3372" i="1"/>
  <c r="P2936" i="1"/>
  <c r="P3003" i="1"/>
  <c r="P3411" i="1"/>
  <c r="P3027" i="1"/>
  <c r="P3442" i="1"/>
  <c r="P3433" i="1"/>
  <c r="P3009" i="1"/>
  <c r="P2952" i="1"/>
  <c r="P3249" i="1"/>
  <c r="P3456" i="1"/>
  <c r="P3530" i="1"/>
  <c r="P3108" i="1"/>
  <c r="P3223" i="1"/>
  <c r="P3357" i="1"/>
  <c r="P3130" i="1"/>
  <c r="P3373" i="1"/>
  <c r="P3071" i="1"/>
  <c r="P3388" i="1"/>
  <c r="P3314" i="1"/>
  <c r="P3436" i="1"/>
  <c r="P3162" i="1"/>
  <c r="P3430" i="1"/>
  <c r="P3564" i="1"/>
  <c r="P3531" i="1"/>
  <c r="P2998" i="1"/>
  <c r="P3074" i="1"/>
  <c r="P3134" i="1"/>
  <c r="P2893" i="1"/>
  <c r="P2932" i="1"/>
  <c r="P3100" i="1"/>
  <c r="P3380" i="1"/>
  <c r="P2969" i="1"/>
  <c r="P3545" i="1"/>
  <c r="P3432" i="1"/>
  <c r="P3114" i="1"/>
  <c r="P2992" i="1"/>
  <c r="P2996" i="1"/>
  <c r="P3358" i="1"/>
  <c r="P3119" i="1"/>
  <c r="P3322" i="1"/>
  <c r="P3419" i="1"/>
  <c r="P2921" i="1"/>
  <c r="P3261" i="1"/>
  <c r="P3064" i="1"/>
  <c r="P2944" i="1"/>
  <c r="P3544" i="1"/>
  <c r="P3193" i="1"/>
  <c r="P3549" i="1"/>
  <c r="P3116" i="1"/>
  <c r="P2905" i="1"/>
  <c r="P3189" i="1"/>
  <c r="P3543" i="1"/>
  <c r="P3273" i="1"/>
  <c r="P3052" i="1"/>
  <c r="P3236" i="1"/>
  <c r="P3474" i="1"/>
  <c r="P3250" i="1"/>
  <c r="P3441" i="1"/>
  <c r="P3050" i="1"/>
  <c r="P3434" i="1"/>
  <c r="P3157" i="1"/>
  <c r="P3453" i="1"/>
  <c r="P3458" i="1"/>
  <c r="P2966" i="1"/>
  <c r="P3109" i="1"/>
  <c r="P3270" i="1"/>
  <c r="P3321" i="1"/>
  <c r="P3565" i="1"/>
  <c r="P3319" i="1"/>
  <c r="P2984" i="1"/>
  <c r="P3525" i="1"/>
  <c r="P3566" i="1"/>
  <c r="P3182" i="1"/>
  <c r="P3408" i="1"/>
  <c r="P3328" i="1"/>
  <c r="P2988" i="1"/>
  <c r="P3567" i="1"/>
  <c r="P3435" i="1"/>
  <c r="P2929" i="1"/>
  <c r="P3445" i="1"/>
  <c r="P3010" i="1"/>
  <c r="P3190" i="1"/>
  <c r="P3087" i="1"/>
  <c r="P3528" i="1"/>
  <c r="P2954" i="1"/>
  <c r="P3326" i="1"/>
  <c r="P3469" i="1"/>
  <c r="P3246" i="1"/>
  <c r="P2888" i="1"/>
  <c r="P3423" i="1"/>
  <c r="P3044" i="1"/>
  <c r="P3450" i="1"/>
  <c r="P3475" i="1"/>
  <c r="P3375" i="1"/>
  <c r="P3271" i="1"/>
  <c r="P3451" i="1"/>
  <c r="P3142" i="1"/>
  <c r="P2901" i="1"/>
  <c r="P3448" i="1"/>
  <c r="P3284" i="1"/>
  <c r="P3335" i="1"/>
  <c r="P2900" i="1"/>
  <c r="P3097" i="1"/>
  <c r="P3318" i="1"/>
  <c r="P3341" i="1"/>
  <c r="P3102" i="1"/>
  <c r="P2985" i="1"/>
  <c r="P3351" i="1"/>
  <c r="P3533" i="1"/>
  <c r="P3263" i="1"/>
  <c r="P3568" i="1"/>
  <c r="P3552" i="1"/>
  <c r="P3470" i="1"/>
  <c r="P3244" i="1"/>
  <c r="P3346" i="1"/>
  <c r="P3325" i="1"/>
  <c r="P3405" i="1"/>
  <c r="P3497" i="1"/>
  <c r="P3166" i="1"/>
  <c r="P3553" i="1"/>
  <c r="P3569" i="1"/>
  <c r="P3307" i="1"/>
  <c r="P3107" i="1"/>
  <c r="P3342" i="1"/>
  <c r="P3127" i="1"/>
  <c r="P3397" i="1"/>
  <c r="P2899" i="1"/>
  <c r="P3570" i="1"/>
  <c r="P3290" i="1"/>
  <c r="P2975" i="1"/>
  <c r="P2915" i="1"/>
  <c r="P3330" i="1"/>
  <c r="P3163" i="1"/>
  <c r="P3170" i="1"/>
  <c r="P3344" i="1"/>
  <c r="P3517" i="1"/>
  <c r="P3425" i="1"/>
  <c r="P3194" i="1"/>
  <c r="P3571" i="1"/>
  <c r="P3066" i="1"/>
  <c r="P2990" i="1"/>
  <c r="P3526" i="1"/>
  <c r="P3254" i="1"/>
  <c r="P2904" i="1"/>
  <c r="P3061" i="1"/>
  <c r="P3227" i="1"/>
  <c r="P3348" i="1"/>
  <c r="P3572" i="1"/>
  <c r="P3011" i="1"/>
  <c r="P3352" i="1"/>
  <c r="P3573" i="1"/>
  <c r="P3086" i="1"/>
  <c r="P3555" i="1"/>
  <c r="P3485" i="1"/>
  <c r="P3264" i="1"/>
  <c r="P2989" i="1"/>
  <c r="P3466" i="1"/>
  <c r="P3212" i="1"/>
  <c r="P2979" i="1"/>
  <c r="P3347" i="1"/>
  <c r="P3376" i="1"/>
  <c r="P3233" i="1"/>
  <c r="P3574" i="1"/>
  <c r="P3384" i="1"/>
  <c r="P3012" i="1"/>
  <c r="P3224" i="1"/>
  <c r="P3575" i="1"/>
  <c r="P3199" i="1"/>
  <c r="P3532" i="1"/>
  <c r="P3292" i="1"/>
  <c r="P3164" i="1"/>
  <c r="P3286" i="1"/>
  <c r="P3476" i="1"/>
  <c r="P3332" i="1"/>
  <c r="P2994" i="1"/>
  <c r="P3301" i="1"/>
  <c r="P3390" i="1"/>
  <c r="P3576" i="1"/>
  <c r="P2914" i="1"/>
  <c r="P2891" i="1"/>
  <c r="P3577" i="1"/>
  <c r="P3231" i="1"/>
  <c r="P3240" i="1"/>
  <c r="P3195" i="1"/>
  <c r="P2931" i="1"/>
  <c r="P2959" i="1"/>
  <c r="P3461" i="1"/>
  <c r="P2957" i="1"/>
  <c r="P3023" i="1"/>
  <c r="P3499" i="1"/>
  <c r="P3503" i="1"/>
  <c r="P2909" i="1"/>
  <c r="P2977" i="1"/>
  <c r="P3058" i="1"/>
  <c r="P3046" i="1"/>
  <c r="P2911" i="1"/>
  <c r="P2983" i="1"/>
  <c r="P2907" i="1"/>
  <c r="P3359" i="1"/>
  <c r="P3403" i="1"/>
  <c r="P3374" i="1"/>
  <c r="P3040" i="1"/>
  <c r="P3477" i="1"/>
  <c r="P3068" i="1"/>
  <c r="P3145" i="1"/>
  <c r="P2961" i="1"/>
  <c r="P2902" i="1"/>
  <c r="P3415" i="1"/>
  <c r="P3578" i="1"/>
  <c r="P3478" i="1"/>
  <c r="P3146" i="1"/>
  <c r="P3336" i="1"/>
  <c r="P3121" i="1"/>
  <c r="P3151" i="1"/>
  <c r="P3030" i="1"/>
  <c r="P2974" i="1"/>
  <c r="P3096" i="1"/>
  <c r="P2986" i="1"/>
  <c r="P2943" i="1"/>
  <c r="P3131" i="1"/>
  <c r="P3504" i="1"/>
  <c r="P2950" i="1"/>
  <c r="P3033" i="1"/>
  <c r="P3075" i="1"/>
  <c r="P3155" i="1"/>
  <c r="P3034" i="1"/>
  <c r="P2945" i="1"/>
  <c r="P3300" i="1"/>
  <c r="P3579" i="1"/>
  <c r="P3580" i="1"/>
  <c r="P3255" i="1"/>
  <c r="P3057" i="1"/>
  <c r="P3221" i="1"/>
  <c r="P3396" i="1"/>
  <c r="P3294" i="1"/>
  <c r="P3267" i="1"/>
  <c r="P3501" i="1"/>
  <c r="P3298" i="1"/>
  <c r="P3245" i="1"/>
  <c r="P3581" i="1"/>
  <c r="P3343" i="1"/>
  <c r="P3443" i="1"/>
  <c r="P3327" i="1"/>
  <c r="P2919" i="1"/>
  <c r="P3266" i="1"/>
  <c r="P3508" i="1"/>
  <c r="P3462" i="1"/>
  <c r="P3582" i="1"/>
  <c r="P3099" i="1"/>
  <c r="P3191" i="1"/>
  <c r="P3385" i="1"/>
  <c r="P3583" i="1"/>
  <c r="P3584" i="1"/>
  <c r="P3186" i="1"/>
  <c r="P3454" i="1"/>
  <c r="P3494" i="1"/>
  <c r="P2933" i="1"/>
  <c r="P3585" i="1"/>
  <c r="P3138" i="1"/>
  <c r="P3437" i="1"/>
  <c r="P3281" i="1"/>
  <c r="P3421" i="1"/>
  <c r="P3106" i="1"/>
  <c r="P3465" i="1"/>
  <c r="P3001" i="1"/>
  <c r="P3586" i="1"/>
  <c r="P3028" i="1"/>
  <c r="P3092" i="1"/>
  <c r="P3047" i="1"/>
  <c r="P2948" i="1"/>
  <c r="P3366" i="1"/>
  <c r="P2955" i="1"/>
  <c r="P2917" i="1"/>
  <c r="P3022" i="1"/>
  <c r="P3085" i="1"/>
  <c r="P3063" i="1"/>
  <c r="P3308" i="1"/>
  <c r="P3406" i="1"/>
  <c r="P3316" i="1"/>
  <c r="P3587" i="1"/>
  <c r="P3519" i="1"/>
  <c r="P3404" i="1"/>
  <c r="P3128" i="1"/>
  <c r="P3424" i="1"/>
  <c r="P3422" i="1"/>
  <c r="P3313" i="1"/>
  <c r="P3426" i="1"/>
  <c r="P3588" i="1"/>
  <c r="P3269" i="1"/>
  <c r="P3144" i="1"/>
  <c r="P3589" i="1"/>
  <c r="P3515" i="1"/>
  <c r="P3550" i="1"/>
  <c r="P2970" i="1"/>
  <c r="P3353" i="1"/>
  <c r="P3229" i="1"/>
  <c r="P3398" i="1"/>
  <c r="P2963" i="1"/>
  <c r="P3295" i="1"/>
  <c r="P3510" i="1"/>
  <c r="P3007" i="1"/>
  <c r="P3315" i="1"/>
  <c r="P3218" i="1"/>
  <c r="P3171" i="1"/>
  <c r="P3513" i="1"/>
  <c r="P3129" i="1"/>
  <c r="P3065" i="1"/>
  <c r="P3590" i="1"/>
  <c r="P3382" i="1"/>
  <c r="P3275" i="1"/>
  <c r="P3455" i="1"/>
  <c r="P3591" i="1"/>
  <c r="P3013" i="1"/>
  <c r="P3551" i="1"/>
  <c r="P3592" i="1"/>
  <c r="P3137" i="1"/>
  <c r="P3593" i="1"/>
  <c r="P2892" i="1"/>
  <c r="P3228" i="1"/>
  <c r="P3120" i="1"/>
  <c r="P3091" i="1"/>
  <c r="P3205" i="1"/>
  <c r="P3043" i="1"/>
  <c r="P3511" i="1"/>
  <c r="P3035" i="1"/>
  <c r="P3546" i="1"/>
  <c r="P2923" i="1"/>
  <c r="P3037" i="1"/>
  <c r="P3177" i="1"/>
  <c r="P3049" i="1"/>
  <c r="P3098" i="1"/>
  <c r="P3242" i="1"/>
  <c r="P3391" i="1"/>
  <c r="P3184" i="1"/>
  <c r="P2908" i="1"/>
  <c r="P3014" i="1"/>
  <c r="P3329" i="1"/>
  <c r="P3548" i="1"/>
  <c r="P2930" i="1"/>
  <c r="P3152" i="1"/>
  <c r="P2916" i="1"/>
  <c r="P3008" i="1"/>
  <c r="P3296" i="1"/>
  <c r="P3594" i="1"/>
  <c r="P2956" i="1"/>
  <c r="P2939" i="1"/>
  <c r="P2993" i="1"/>
  <c r="P2968" i="1"/>
  <c r="P3595" i="1"/>
  <c r="P3489" i="1"/>
  <c r="P3257" i="1"/>
  <c r="P3056" i="1"/>
  <c r="P3093" i="1"/>
  <c r="P3479" i="1"/>
  <c r="P3148" i="1"/>
  <c r="P3303" i="1"/>
  <c r="P3196" i="1"/>
  <c r="P3542" i="1"/>
  <c r="P3078" i="1"/>
  <c r="P3311" i="1"/>
  <c r="P3386" i="1"/>
  <c r="P3428" i="1"/>
  <c r="P3596" i="1"/>
  <c r="P4056" i="1"/>
  <c r="P4029" i="1"/>
  <c r="P3996" i="1"/>
  <c r="P3635" i="1"/>
  <c r="P3709" i="1"/>
  <c r="P3656" i="1"/>
  <c r="P3832" i="1"/>
  <c r="P3653" i="1"/>
  <c r="P4057" i="1"/>
  <c r="P3669" i="1"/>
  <c r="P3806" i="1"/>
  <c r="P4023" i="1"/>
  <c r="P3811" i="1"/>
  <c r="P4058" i="1"/>
  <c r="P3879" i="1"/>
  <c r="P4059" i="1"/>
  <c r="P3732" i="1"/>
  <c r="P3977" i="1"/>
  <c r="P3825" i="1"/>
  <c r="P3809" i="1"/>
  <c r="P3521" i="1"/>
  <c r="P3337" i="1"/>
  <c r="P3597" i="1"/>
  <c r="P3338" i="1"/>
  <c r="P2894" i="1"/>
  <c r="P3512" i="1"/>
  <c r="P2925" i="1"/>
  <c r="P3113" i="1"/>
  <c r="P3289" i="1"/>
  <c r="P3175" i="1"/>
  <c r="P3502" i="1"/>
  <c r="P3418" i="1"/>
  <c r="P3598" i="1"/>
  <c r="P3172" i="1"/>
  <c r="P3447" i="1"/>
  <c r="P3339" i="1"/>
  <c r="P3206" i="1"/>
  <c r="P3123" i="1"/>
  <c r="P3599" i="1"/>
  <c r="P3365" i="1"/>
  <c r="P3354" i="1"/>
  <c r="P2987" i="1"/>
  <c r="P3203" i="1"/>
  <c r="P3486" i="1"/>
  <c r="P3440" i="1"/>
  <c r="P3140" i="1"/>
  <c r="P3600" i="1"/>
  <c r="P2980" i="1"/>
  <c r="P3021" i="1"/>
  <c r="P3378" i="1"/>
  <c r="P3394" i="1"/>
  <c r="P3185" i="1"/>
  <c r="P3154" i="1"/>
  <c r="P3165" i="1"/>
  <c r="P2981" i="1"/>
  <c r="P3174" i="1"/>
  <c r="P2982" i="1"/>
  <c r="P3291" i="1"/>
  <c r="P3446" i="1"/>
  <c r="P3535" i="1"/>
  <c r="P3210" i="1"/>
  <c r="P3101" i="1"/>
  <c r="P3079" i="1"/>
  <c r="P3029" i="1"/>
  <c r="P3048" i="1"/>
  <c r="P3017" i="1"/>
  <c r="P3248" i="1"/>
  <c r="P3539" i="1"/>
  <c r="P2951" i="1"/>
  <c r="P3237" i="1"/>
  <c r="P3178" i="1"/>
  <c r="P3490" i="1"/>
  <c r="P3076" i="1"/>
  <c r="P3524" i="1"/>
  <c r="P3211" i="1"/>
  <c r="P3062" i="1"/>
  <c r="P2991" i="1"/>
  <c r="P3355" i="1"/>
  <c r="P3072" i="1"/>
  <c r="P2913" i="1"/>
  <c r="P2890" i="1"/>
  <c r="P3230" i="1"/>
  <c r="P2976" i="1"/>
  <c r="P3135" i="1"/>
  <c r="P2953" i="1"/>
  <c r="P3444" i="1"/>
  <c r="P3400" i="1"/>
  <c r="P3392" i="1"/>
  <c r="P2949" i="1"/>
  <c r="P3495" i="1"/>
  <c r="P2896" i="1"/>
  <c r="P2906" i="1"/>
  <c r="P3323" i="1"/>
  <c r="P3491" i="1"/>
  <c r="P3168" i="1"/>
  <c r="P3416" i="1"/>
  <c r="P3393" i="1"/>
  <c r="P3041" i="1"/>
  <c r="P2884" i="1"/>
  <c r="P3496" i="1"/>
  <c r="P3786" i="1"/>
  <c r="P3801" i="1"/>
  <c r="P3779" i="1"/>
  <c r="P3771" i="1"/>
  <c r="P3742" i="1"/>
  <c r="P4060" i="1"/>
  <c r="P3674" i="1"/>
  <c r="P3753" i="1"/>
  <c r="P3929" i="1"/>
  <c r="P3701" i="1"/>
  <c r="P3717" i="1"/>
  <c r="P3708" i="1"/>
  <c r="P3719" i="1"/>
  <c r="P4061" i="1"/>
  <c r="P3883" i="1"/>
  <c r="P4062" i="1"/>
  <c r="P4063" i="1"/>
  <c r="P3780" i="1"/>
  <c r="P3875" i="1"/>
  <c r="P3914" i="1"/>
  <c r="P3349" i="1"/>
  <c r="P3309" i="1"/>
  <c r="P3516" i="1"/>
  <c r="P3000" i="1"/>
  <c r="P3149" i="1"/>
  <c r="P3360" i="1"/>
  <c r="P3080" i="1"/>
  <c r="P3015" i="1"/>
  <c r="P3468" i="1"/>
  <c r="P3225" i="1"/>
  <c r="P3402" i="1"/>
  <c r="P3181" i="1"/>
  <c r="P3471" i="1"/>
  <c r="P3601" i="1"/>
  <c r="P3272" i="1"/>
  <c r="P3602" i="1"/>
  <c r="P3603" i="1"/>
  <c r="P3143" i="1"/>
  <c r="P3387" i="1"/>
  <c r="P3110" i="1"/>
  <c r="P3243" i="1"/>
  <c r="P3604" i="1"/>
  <c r="P3605" i="1"/>
  <c r="P2967" i="1"/>
  <c r="P3183" i="1"/>
  <c r="P3232" i="1"/>
  <c r="P3606" i="1"/>
  <c r="P3534" i="1"/>
  <c r="P3259" i="1"/>
  <c r="P2973" i="1"/>
  <c r="P3306" i="1"/>
  <c r="P3340" i="1"/>
  <c r="P3081" i="1"/>
  <c r="P3198" i="1"/>
  <c r="P3431" i="1"/>
  <c r="P3020" i="1"/>
  <c r="P3125" i="1"/>
  <c r="P2960" i="1"/>
  <c r="P3173" i="1"/>
  <c r="P3529" i="1"/>
  <c r="P3930" i="1"/>
  <c r="P3853" i="1"/>
  <c r="P4064" i="1"/>
  <c r="P4065" i="1"/>
  <c r="P3951" i="1"/>
  <c r="P3624" i="1"/>
  <c r="P3915" i="1"/>
  <c r="P3892" i="1"/>
  <c r="P4020" i="1"/>
  <c r="P3609" i="1"/>
  <c r="P3897" i="1"/>
  <c r="P3840" i="1"/>
  <c r="P3841" i="1"/>
  <c r="P3793" i="1"/>
  <c r="P4066" i="1"/>
  <c r="P3713" i="1"/>
  <c r="P4067" i="1"/>
  <c r="P4027" i="1"/>
  <c r="P3985" i="1"/>
  <c r="P3670" i="1"/>
  <c r="P3607" i="1"/>
  <c r="P3459" i="1"/>
  <c r="P3069" i="1"/>
  <c r="P2886" i="1"/>
  <c r="P3202" i="1"/>
  <c r="P3480" i="1"/>
  <c r="P2978" i="1"/>
  <c r="P3554" i="1"/>
  <c r="P3089" i="1"/>
  <c r="P3251" i="1"/>
  <c r="P2897" i="1"/>
  <c r="P3265" i="1"/>
  <c r="P2972" i="1"/>
  <c r="P3320" i="1"/>
  <c r="P3187" i="1"/>
  <c r="P3282" i="1"/>
  <c r="P3238" i="1"/>
  <c r="P3297" i="1"/>
  <c r="P3090" i="1"/>
  <c r="P2958" i="1"/>
  <c r="P3608" i="1"/>
  <c r="P3536" i="1"/>
  <c r="P2898" i="1"/>
  <c r="P3276" i="1"/>
  <c r="P3317" i="1"/>
  <c r="P3111" i="1"/>
  <c r="P3213" i="1"/>
  <c r="P2942" i="1"/>
  <c r="P3158" i="1"/>
  <c r="P3412" i="1"/>
  <c r="P3488" i="1"/>
  <c r="P3460" i="1"/>
  <c r="P2882" i="1"/>
  <c r="P3789" i="1"/>
  <c r="P3697" i="1"/>
  <c r="P3703" i="1"/>
  <c r="P3642" i="1"/>
  <c r="P3881" i="1"/>
  <c r="P3864" i="1"/>
  <c r="P3735" i="1"/>
  <c r="P3733" i="1"/>
  <c r="P3803" i="1"/>
  <c r="P3844" i="1"/>
  <c r="P3660" i="1"/>
  <c r="P3961" i="1"/>
  <c r="P3998" i="1"/>
  <c r="P3734" i="1"/>
  <c r="P3870" i="1"/>
  <c r="P4003" i="1"/>
  <c r="P3816" i="1"/>
  <c r="P3884" i="1"/>
  <c r="P3993" i="1"/>
  <c r="P3721" i="1"/>
  <c r="P3820" i="1"/>
  <c r="P4011" i="1"/>
  <c r="P4068" i="1"/>
  <c r="P3905" i="1"/>
  <c r="P3679" i="1"/>
  <c r="P3934" i="1"/>
  <c r="P3757" i="1"/>
  <c r="P3962" i="1"/>
  <c r="P3848" i="1"/>
  <c r="P3747" i="1"/>
  <c r="P3865" i="1"/>
  <c r="P4069" i="1"/>
  <c r="P4070" i="1"/>
  <c r="P4071" i="1"/>
  <c r="P4072" i="1"/>
  <c r="P3632" i="1"/>
  <c r="P3824" i="1"/>
  <c r="P3988" i="1"/>
  <c r="P4073" i="1"/>
  <c r="P3754" i="1"/>
  <c r="P3821" i="1"/>
  <c r="P4074" i="1"/>
  <c r="P4075" i="1"/>
  <c r="P4076" i="1"/>
  <c r="P4077" i="1"/>
  <c r="P4078" i="1"/>
  <c r="P3891" i="1"/>
  <c r="P3678" i="1"/>
  <c r="P3896" i="1"/>
  <c r="P3726" i="1"/>
  <c r="P3664" i="1"/>
  <c r="P4079" i="1"/>
  <c r="P3700" i="1"/>
  <c r="P3847" i="1"/>
  <c r="P3822" i="1"/>
  <c r="P3775" i="1"/>
  <c r="P3724" i="1"/>
  <c r="P3662" i="1"/>
  <c r="P3903" i="1"/>
  <c r="P3814" i="1"/>
  <c r="P3921" i="1"/>
  <c r="P3636" i="1"/>
  <c r="P4080" i="1"/>
  <c r="P3997" i="1"/>
  <c r="P3766" i="1"/>
  <c r="P3616" i="1"/>
  <c r="P3743" i="1"/>
  <c r="P3790" i="1"/>
  <c r="P3957" i="1"/>
  <c r="P3858" i="1"/>
  <c r="P3649" i="1"/>
  <c r="P4015" i="1"/>
  <c r="P3781" i="1"/>
  <c r="P3654" i="1"/>
  <c r="P3944" i="1"/>
  <c r="P4081" i="1"/>
  <c r="P3948" i="1"/>
  <c r="P3963" i="1"/>
  <c r="P3890" i="1"/>
  <c r="P3815" i="1"/>
  <c r="P4082" i="1"/>
  <c r="P3796" i="1"/>
  <c r="P3761" i="1"/>
  <c r="P3744" i="1"/>
  <c r="P3782" i="1"/>
  <c r="P3947" i="1"/>
  <c r="P3916" i="1"/>
  <c r="P3755" i="1"/>
  <c r="P3876" i="1"/>
  <c r="P4083" i="1"/>
  <c r="P4084" i="1"/>
  <c r="P4014" i="1"/>
  <c r="P3739" i="1"/>
  <c r="P3772" i="1"/>
  <c r="P3640" i="1"/>
  <c r="P4085" i="1"/>
  <c r="P3610" i="1"/>
  <c r="P3759" i="1"/>
  <c r="P3978" i="1"/>
  <c r="P3958" i="1"/>
  <c r="P3919" i="1"/>
  <c r="P4086" i="1"/>
  <c r="P3655" i="1"/>
  <c r="P4087" i="1"/>
  <c r="P3954" i="1"/>
  <c r="P3854" i="1"/>
  <c r="P3850" i="1"/>
  <c r="P4088" i="1"/>
  <c r="P3738" i="1"/>
  <c r="P3932" i="1"/>
  <c r="P4028" i="1"/>
  <c r="P3979" i="1"/>
  <c r="P4089" i="1"/>
  <c r="P4090" i="1"/>
  <c r="P3687" i="1"/>
  <c r="P4091" i="1"/>
  <c r="P4000" i="1"/>
  <c r="P3665" i="1"/>
  <c r="P3686" i="1"/>
  <c r="P3894" i="1"/>
  <c r="P3937" i="1"/>
  <c r="P3855" i="1"/>
  <c r="P4092" i="1"/>
  <c r="P3808" i="1"/>
  <c r="P3748" i="1"/>
  <c r="P3933" i="1"/>
  <c r="P3689" i="1"/>
  <c r="P3776" i="1"/>
  <c r="P3800" i="1"/>
  <c r="P3983" i="1"/>
  <c r="P3917" i="1"/>
  <c r="P3704" i="1"/>
  <c r="P3611" i="1"/>
  <c r="P3667" i="1"/>
  <c r="P4093" i="1"/>
  <c r="P3637" i="1"/>
  <c r="P3898" i="1"/>
  <c r="P3774" i="1"/>
  <c r="P3889" i="1"/>
  <c r="P3718" i="1"/>
  <c r="P3838" i="1"/>
  <c r="P3710" i="1"/>
  <c r="P3658" i="1"/>
  <c r="P3807" i="1"/>
  <c r="P3666" i="1"/>
  <c r="P3784" i="1"/>
  <c r="P3645" i="1"/>
  <c r="P3880" i="1"/>
  <c r="P4094" i="1"/>
  <c r="P3835" i="1"/>
  <c r="P3711" i="1"/>
  <c r="P3812" i="1"/>
  <c r="P4017" i="1"/>
  <c r="P3955" i="1"/>
  <c r="P3657" i="1"/>
  <c r="P3729" i="1"/>
  <c r="P4095" i="1"/>
  <c r="P3629" i="1"/>
  <c r="P3730" i="1"/>
  <c r="P3973" i="1"/>
  <c r="P3646" i="1"/>
  <c r="P3888" i="1"/>
  <c r="P3778" i="1"/>
  <c r="P3964" i="1"/>
  <c r="P3900" i="1"/>
  <c r="P4016" i="1"/>
  <c r="P3956" i="1"/>
  <c r="P3810" i="1"/>
  <c r="P3843" i="1"/>
  <c r="P3688" i="1"/>
  <c r="P3799" i="1"/>
  <c r="P4096" i="1"/>
  <c r="P3901" i="1"/>
  <c r="P4097" i="1"/>
  <c r="P4010" i="1"/>
  <c r="P3751" i="1"/>
  <c r="P3910" i="1"/>
  <c r="P3791" i="1"/>
  <c r="P3923" i="1"/>
  <c r="P3728" i="1"/>
  <c r="P3922" i="1"/>
  <c r="P3614" i="1"/>
  <c r="P4098" i="1"/>
  <c r="P3904" i="1"/>
  <c r="P3823" i="1"/>
  <c r="P4099" i="1"/>
  <c r="P3802" i="1"/>
  <c r="P3675" i="1"/>
  <c r="P4100" i="1"/>
  <c r="P3736" i="1"/>
  <c r="P4101" i="1"/>
  <c r="P3805" i="1"/>
  <c r="P3683" i="1"/>
  <c r="P3895" i="1"/>
  <c r="P3650" i="1"/>
  <c r="P3638" i="1"/>
  <c r="P3768" i="1"/>
  <c r="P3760" i="1"/>
  <c r="P3622" i="1"/>
  <c r="P3668" i="1"/>
  <c r="P3938" i="1"/>
  <c r="P3960" i="1"/>
  <c r="P4102" i="1"/>
  <c r="P3648" i="1"/>
  <c r="P4004" i="1"/>
  <c r="P3795" i="1"/>
  <c r="P3877" i="1"/>
  <c r="P3722" i="1"/>
  <c r="P3982" i="1"/>
  <c r="P3986" i="1"/>
  <c r="P4103" i="1"/>
  <c r="P3647" i="1"/>
  <c r="P3696" i="1"/>
  <c r="P4104" i="1"/>
  <c r="P3723" i="1"/>
  <c r="P3631" i="1"/>
  <c r="P3695" i="1"/>
  <c r="P3867" i="1"/>
  <c r="P3871" i="1"/>
  <c r="P3861" i="1"/>
  <c r="P4105" i="1"/>
  <c r="P3872" i="1"/>
  <c r="P3899" i="1"/>
  <c r="P3715" i="1"/>
  <c r="P3927" i="1"/>
  <c r="P3968" i="1"/>
  <c r="P3621" i="1"/>
  <c r="P3912" i="1"/>
  <c r="P3659" i="1"/>
  <c r="P3731" i="1"/>
  <c r="P4106" i="1"/>
  <c r="P3941" i="1"/>
  <c r="P3908" i="1"/>
  <c r="P3681" i="1"/>
  <c r="P3672" i="1"/>
  <c r="P4107" i="1"/>
  <c r="P3788" i="1"/>
  <c r="P4108" i="1"/>
  <c r="P3969" i="1"/>
  <c r="P4109" i="1"/>
  <c r="P3740" i="1"/>
  <c r="P3885" i="1"/>
  <c r="P3699" i="1"/>
  <c r="P3945" i="1"/>
  <c r="P3949" i="1"/>
  <c r="P3828" i="1"/>
  <c r="P4110" i="1"/>
  <c r="P3773" i="1"/>
  <c r="P3826" i="1"/>
  <c r="P3856" i="1"/>
  <c r="P3756" i="1"/>
  <c r="P4006" i="1"/>
  <c r="P3874" i="1"/>
  <c r="P3652" i="1"/>
  <c r="P3866" i="1"/>
  <c r="P3769" i="1"/>
  <c r="P4111" i="1"/>
  <c r="P4112" i="1"/>
  <c r="P3907" i="1"/>
  <c r="P4113" i="1"/>
  <c r="P4114" i="1"/>
  <c r="P3676" i="1"/>
  <c r="P3783" i="1"/>
  <c r="P3702" i="1"/>
  <c r="P3804" i="1"/>
  <c r="P3613" i="1"/>
  <c r="P3882" i="1"/>
  <c r="P3886" i="1"/>
  <c r="P4115" i="1"/>
  <c r="P3673" i="1"/>
  <c r="P3857" i="1"/>
  <c r="P3994" i="1"/>
  <c r="P3965" i="1"/>
  <c r="P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<sst xmlns="http://schemas.openxmlformats.org/spreadsheetml/2006/main" count="24821" uniqueCount="8400">
  <si>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</si>
  <si>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</si>
  <si>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</si>
  <si>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</si>
  <si>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</si>
  <si>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</si>
  <si>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</si>
  <si>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</si>
  <si>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</si>
  <si>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</si>
  <si>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</si>
  <si>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</si>
  <si>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</si>
  <si>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</si>
  <si>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</si>
  <si>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</si>
  <si>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</si>
  <si>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</si>
  <si>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</si>
  <si>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</si>
  <si>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</si>
  <si>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</si>
  <si>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</si>
  <si>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</si>
  <si>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</si>
  <si>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</si>
  <si>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</si>
  <si>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</si>
  <si>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</si>
  <si>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</si>
  <si>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</si>
  <si>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</si>
  <si>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</si>
  <si>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</si>
  <si>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</si>
  <si>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</si>
  <si>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</si>
  <si>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</si>
  <si>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</si>
  <si>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</si>
  <si>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</si>
  <si>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</si>
  <si>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</si>
  <si>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</si>
  <si>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</si>
  <si>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</si>
  <si>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</si>
  <si>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</si>
  <si>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</si>
  <si>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</si>
  <si>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</si>
  <si>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</si>
  <si>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</si>
  <si>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</si>
  <si>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</si>
  <si>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</si>
  <si>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</si>
  <si>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</si>
  <si>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</si>
  <si>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</si>
  <si>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</si>
  <si>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</si>
  <si>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</si>
  <si>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</si>
  <si>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</si>
  <si>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</si>
  <si>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</si>
  <si>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</si>
  <si>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</si>
  <si>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</si>
  <si>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</si>
  <si>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</si>
  <si>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</si>
  <si>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</si>
  <si>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</si>
  <si>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</si>
  <si>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</si>
  <si>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</si>
  <si>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</si>
  <si>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</si>
  <si>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</si>
  <si>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</si>
  <si>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</si>
  <si>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</si>
  <si>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</si>
  <si>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</si>
  <si>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</si>
  <si>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</si>
  <si>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</si>
  <si>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</si>
  <si>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</si>
  <si>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</si>
  <si>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</si>
  <si>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</si>
  <si>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</si>
  <si>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</si>
  <si>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</si>
  <si>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</si>
  <si>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</si>
  <si>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</si>
  <si>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</si>
  <si>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</si>
  <si>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</si>
  <si>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</si>
  <si>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</si>
  <si>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</si>
  <si>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</si>
  <si>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</si>
  <si>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</si>
  <si>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</si>
  <si>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</si>
  <si>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</si>
  <si>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</si>
  <si>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</si>
  <si>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</si>
  <si>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</si>
  <si>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</si>
  <si>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</si>
  <si>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</si>
  <si>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</si>
  <si>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</si>
  <si>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</si>
  <si>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</si>
  <si>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</si>
  <si>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</si>
  <si>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</si>
  <si>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</si>
  <si>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</si>
  <si>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</si>
  <si>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</si>
  <si>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</si>
  <si>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</si>
  <si>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</si>
  <si>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</si>
  <si>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</si>
  <si>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</si>
  <si>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</si>
  <si>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</si>
  <si>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</si>
  <si>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</si>
  <si>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</si>
  <si>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</si>
  <si>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</si>
  <si>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</si>
  <si>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</si>
  <si>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</si>
  <si>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</si>
  <si>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</si>
  <si>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</si>
  <si>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</si>
  <si>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</si>
  <si>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</si>
  <si>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</si>
  <si>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</si>
  <si>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</si>
  <si>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</si>
  <si>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</si>
  <si>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</si>
  <si>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</si>
  <si>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</si>
  <si>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</si>
  <si>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</si>
  <si>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</si>
  <si>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</si>
  <si>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</si>
  <si>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</si>
  <si>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</si>
  <si>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</si>
  <si>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</si>
  <si>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</si>
  <si>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</si>
  <si>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</si>
  <si>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</si>
  <si>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</si>
  <si>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</si>
  <si>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</si>
  <si>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</si>
  <si>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</si>
  <si>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</si>
  <si>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</si>
  <si>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</si>
  <si>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</si>
  <si>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</si>
  <si>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</si>
  <si>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</si>
  <si>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</si>
  <si>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</si>
  <si>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</si>
  <si>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</si>
  <si>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</si>
  <si>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</si>
  <si>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</si>
  <si>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</si>
  <si>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</si>
  <si>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</si>
  <si>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</si>
  <si>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</si>
  <si>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</si>
  <si>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</si>
  <si>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</si>
  <si>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</si>
  <si>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</si>
  <si>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</si>
  <si>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</si>
  <si>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</si>
  <si>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</si>
  <si>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</si>
  <si>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</si>
  <si>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</si>
  <si>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</si>
  <si>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</si>
  <si>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</si>
  <si>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</si>
  <si>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</si>
  <si>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</si>
  <si>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</si>
  <si>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</si>
  <si>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</si>
  <si>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</si>
  <si>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</si>
  <si>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</si>
  <si>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</si>
  <si>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</si>
  <si>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</si>
  <si>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</si>
  <si>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</si>
  <si>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</si>
  <si>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</si>
  <si>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</si>
  <si>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</si>
  <si>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</si>
  <si>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</si>
  <si>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</si>
  <si>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</si>
  <si>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</si>
  <si>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</si>
  <si>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</si>
  <si>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</si>
  <si>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</si>
  <si>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</si>
  <si>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</si>
  <si>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</si>
  <si>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</si>
  <si>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</si>
  <si>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</si>
  <si>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</si>
  <si>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</si>
  <si>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</si>
  <si>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</si>
  <si>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</si>
  <si>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</si>
  <si>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</si>
  <si>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</si>
  <si>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</si>
  <si>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</si>
  <si>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</si>
  <si>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</si>
  <si>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</si>
  <si>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</si>
  <si>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</si>
  <si>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</si>
  <si>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</si>
  <si>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</si>
  <si>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</si>
  <si>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</si>
  <si>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</si>
  <si>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</si>
  <si>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</si>
  <si>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</si>
  <si>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</si>
  <si>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</si>
  <si>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</si>
  <si>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</si>
  <si>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</si>
  <si>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</si>
  <si>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</si>
  <si>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</si>
  <si>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</si>
  <si>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</si>
  <si>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</si>
  <si>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</si>
  <si>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</si>
  <si>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</si>
  <si>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</si>
  <si>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</si>
  <si>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</si>
  <si>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</si>
  <si>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</si>
  <si>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</si>
  <si>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</si>
  <si>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</si>
  <si>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</si>
  <si>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</si>
  <si>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</si>
  <si>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</si>
  <si>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</si>
  <si>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</si>
  <si>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</si>
  <si>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</si>
  <si>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</si>
  <si>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</si>
  <si>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</si>
  <si>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</si>
  <si>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</si>
  <si>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</si>
  <si>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</si>
  <si>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</si>
  <si>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</si>
  <si>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</si>
  <si>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</si>
  <si>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</si>
  <si>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</si>
  <si>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</si>
  <si>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</si>
  <si>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</si>
  <si>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</si>
  <si>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</si>
  <si>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</si>
  <si>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</si>
  <si>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</si>
  <si>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</si>
  <si>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</si>
  <si>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</si>
  <si>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</si>
  <si>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</si>
  <si>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</si>
  <si>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</si>
  <si>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</si>
  <si>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</si>
  <si>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</si>
  <si>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</si>
  <si>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</si>
  <si>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</si>
  <si>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</si>
  <si>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</si>
  <si>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</si>
  <si>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</si>
  <si>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</si>
  <si>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</si>
  <si>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</si>
  <si>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</si>
  <si>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</si>
  <si>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</si>
  <si>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</si>
  <si>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</si>
  <si>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</si>
  <si>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</si>
  <si>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</si>
  <si>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</si>
  <si>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</si>
  <si>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</si>
  <si>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</si>
  <si>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</si>
  <si>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</si>
  <si>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</si>
  <si>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</si>
  <si>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</si>
  <si>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</si>
  <si>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</si>
  <si>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</si>
  <si>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</si>
  <si>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</si>
  <si>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</si>
  <si>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</si>
  <si>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</si>
  <si>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</si>
  <si>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</si>
  <si>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</si>
  <si>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</si>
  <si>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</si>
  <si>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</si>
  <si>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</si>
  <si>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</si>
  <si>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</si>
  <si>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</si>
  <si>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</si>
  <si>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</si>
  <si>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</si>
  <si>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</si>
  <si>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</si>
  <si>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</si>
  <si>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</si>
  <si>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</si>
  <si>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</si>
  <si>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</si>
  <si>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</si>
  <si>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</si>
  <si>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</si>
  <si>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</si>
  <si>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</si>
  <si>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</si>
  <si>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</si>
  <si>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</si>
  <si>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</si>
  <si>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</si>
  <si>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</si>
  <si>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</si>
  <si>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</si>
  <si>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</si>
  <si>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</si>
  <si>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</si>
  <si>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</si>
  <si>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</si>
  <si>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</si>
  <si>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</si>
  <si>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</si>
  <si>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</si>
  <si>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</si>
  <si>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</si>
  <si>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</si>
  <si>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</si>
  <si>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</si>
  <si>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</si>
  <si>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</si>
  <si>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</si>
  <si>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</si>
  <si>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</si>
  <si>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</si>
  <si>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</si>
  <si>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</si>
  <si>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</si>
  <si>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</si>
  <si>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</si>
  <si>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</si>
  <si>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</si>
  <si>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</si>
  <si>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</si>
  <si>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</si>
  <si>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</si>
  <si>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</si>
  <si>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</si>
  <si>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</si>
  <si>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</si>
  <si>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</si>
  <si>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</si>
  <si>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</si>
  <si>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</si>
  <si>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</si>
  <si>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</si>
  <si>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</si>
  <si>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</si>
  <si>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</si>
  <si>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</si>
  <si>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</si>
  <si>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</si>
  <si>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</si>
  <si>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</si>
  <si>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</si>
  <si>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</si>
  <si>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</si>
  <si>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</si>
  <si>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</si>
  <si>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</si>
  <si>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</si>
  <si>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</si>
  <si>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</si>
  <si>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</si>
  <si>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</si>
  <si>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</si>
  <si>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</si>
  <si>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</si>
  <si>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</si>
  <si>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</si>
  <si>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</si>
  <si>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</si>
  <si>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</si>
  <si>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</si>
  <si>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</si>
  <si>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</si>
  <si>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</si>
  <si>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</si>
  <si>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</si>
  <si>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</si>
  <si>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</si>
  <si>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</si>
  <si>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</si>
  <si>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</si>
  <si>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</si>
  <si>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</si>
  <si>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</si>
  <si>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</si>
  <si>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</si>
  <si>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</si>
  <si>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</si>
  <si>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</si>
  <si>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</si>
  <si>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</si>
  <si>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</si>
  <si>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</si>
  <si>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</si>
  <si>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</si>
  <si>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</si>
  <si>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</si>
  <si>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</si>
  <si>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</si>
  <si>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</si>
  <si>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</si>
  <si>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</si>
  <si>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</si>
  <si>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</si>
  <si>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</si>
  <si>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</si>
  <si>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</si>
  <si>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</si>
  <si>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</si>
  <si>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</si>
  <si>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</si>
  <si>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</si>
  <si>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</si>
  <si>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</si>
  <si>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</si>
  <si>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</si>
  <si>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</si>
  <si>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</si>
  <si>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</si>
  <si>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</si>
  <si>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</si>
  <si>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</si>
  <si>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</si>
  <si>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</si>
  <si>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</si>
  <si>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</si>
  <si>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</si>
  <si>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</si>
  <si>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</si>
  <si>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</si>
  <si>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</si>
  <si>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</si>
  <si>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</si>
  <si>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</si>
  <si>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</si>
  <si>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</si>
  <si>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</si>
  <si>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</si>
  <si>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</si>
  <si>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</si>
  <si>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</si>
  <si>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</si>
  <si>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</si>
  <si>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</si>
  <si>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</si>
  <si>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</si>
  <si>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</si>
  <si>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</si>
  <si>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</si>
  <si>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</si>
  <si>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</si>
  <si>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</si>
  <si>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</si>
  <si>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</si>
  <si>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</si>
  <si>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</si>
  <si>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</si>
  <si>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</si>
  <si>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</si>
  <si>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</si>
  <si>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</si>
  <si>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</si>
  <si>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</si>
  <si>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</si>
  <si>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</si>
  <si>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</si>
  <si>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</si>
  <si>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</si>
  <si>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</si>
  <si>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</si>
  <si>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</si>
  <si>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</si>
  <si>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</si>
  <si>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</si>
  <si>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</si>
  <si>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</si>
  <si>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</si>
  <si>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</si>
  <si>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</si>
  <si>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</si>
  <si>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</si>
  <si>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</si>
  <si>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</si>
  <si>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</si>
  <si>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</si>
  <si>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</si>
  <si>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</si>
  <si>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</si>
  <si>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</si>
  <si>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</si>
  <si>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</si>
  <si>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</si>
  <si>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</si>
  <si>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</si>
  <si>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</si>
  <si>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</si>
  <si>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</si>
  <si>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</si>
  <si>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</si>
  <si>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</si>
  <si>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</si>
  <si>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</si>
  <si>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</si>
  <si>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</si>
  <si>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</si>
  <si>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</si>
  <si>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</si>
  <si>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</si>
  <si>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</si>
  <si>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</si>
  <si>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</si>
  <si>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</si>
  <si>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</si>
  <si>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</si>
  <si>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</si>
  <si>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</si>
  <si>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</si>
  <si>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</si>
  <si>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</si>
  <si>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</si>
  <si>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</si>
  <si>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</si>
  <si>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</si>
  <si>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</si>
  <si>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</si>
  <si>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</si>
  <si>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</si>
  <si>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</si>
  <si>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</si>
  <si>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</si>
  <si>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</si>
  <si>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</si>
  <si>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</si>
  <si>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</si>
  <si>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</si>
  <si>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</si>
  <si>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</si>
  <si>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</si>
  <si>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</si>
  <si>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</si>
  <si>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</si>
  <si>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</si>
  <si>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</si>
  <si>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</si>
  <si>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</si>
  <si>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</si>
  <si>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</si>
  <si>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</si>
  <si>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</si>
  <si>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</si>
  <si>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</si>
  <si>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</si>
  <si>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</si>
  <si>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</si>
  <si>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</si>
  <si>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</si>
  <si>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</si>
  <si>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</si>
  <si>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</si>
  <si>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</si>
  <si>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</si>
  <si>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</si>
  <si>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</si>
  <si>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</si>
  <si>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</si>
  <si>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</si>
  <si>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</si>
  <si>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</si>
  <si>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</si>
  <si>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</si>
  <si>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</si>
  <si>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</si>
  <si>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</si>
  <si>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</si>
  <si>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</si>
  <si>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</si>
  <si>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</si>
  <si>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</si>
  <si>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</si>
  <si>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</si>
  <si>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</si>
  <si>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</si>
  <si>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</si>
  <si>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</si>
  <si>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</si>
  <si>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</si>
  <si>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</si>
  <si>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</si>
  <si>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</si>
  <si>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</si>
  <si>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</si>
  <si>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</si>
  <si>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</si>
  <si>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</si>
  <si>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</si>
  <si>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</si>
  <si>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</si>
  <si>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</si>
  <si>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</si>
  <si>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</si>
  <si>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</si>
  <si>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</si>
  <si>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</si>
  <si>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</si>
  <si>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</si>
  <si>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</si>
  <si>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</si>
  <si>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</si>
  <si>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</si>
  <si>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</si>
  <si>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</si>
  <si>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</si>
  <si>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</si>
  <si>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</si>
  <si>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</si>
  <si>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</si>
  <si>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</si>
  <si>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</si>
  <si>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</si>
  <si>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</si>
  <si>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</si>
  <si>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</si>
  <si>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</si>
  <si>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</si>
  <si>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</si>
  <si>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</si>
  <si>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</si>
  <si>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</si>
  <si>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</si>
  <si>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</si>
  <si>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</si>
  <si>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</si>
  <si>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</si>
  <si>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</si>
  <si>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</si>
  <si>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</si>
  <si>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</si>
  <si>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</si>
  <si>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</si>
  <si>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</si>
  <si>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</si>
  <si>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</si>
  <si>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</si>
  <si>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</si>
  <si>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</si>
  <si>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</si>
  <si>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</si>
  <si>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</si>
  <si>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</si>
  <si>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</si>
  <si>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</si>
  <si>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</si>
  <si>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</si>
  <si>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</si>
  <si>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</si>
  <si>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</si>
  <si>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</si>
  <si>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</si>
  <si>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</si>
  <si>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</si>
  <si>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</si>
  <si>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</si>
  <si>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</si>
  <si>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</si>
  <si>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</si>
  <si>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</si>
  <si>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</si>
  <si>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</si>
  <si>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</si>
  <si>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</si>
  <si>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</si>
  <si>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</si>
  <si>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</si>
  <si>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</si>
  <si>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</si>
  <si>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</si>
  <si>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</si>
  <si>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</si>
  <si>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</si>
  <si>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</si>
  <si>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</si>
  <si>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</si>
  <si>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</si>
  <si>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</si>
  <si>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</si>
  <si>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</si>
  <si>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</si>
  <si>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</si>
  <si>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</si>
  <si>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</si>
  <si>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</si>
  <si>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</si>
  <si>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</si>
  <si>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</si>
  <si>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</si>
  <si>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</si>
  <si>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</si>
  <si>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</si>
  <si>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</si>
  <si>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</si>
  <si>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</si>
  <si>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</si>
  <si>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</si>
  <si>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</si>
  <si>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</si>
  <si>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</si>
  <si>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</si>
  <si>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</si>
  <si>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</si>
  <si>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</si>
  <si>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</si>
  <si>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</si>
  <si>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</si>
  <si>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</si>
  <si>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</si>
  <si>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</si>
  <si>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</si>
  <si>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</si>
  <si>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</si>
  <si>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</si>
  <si>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</si>
  <si>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</si>
  <si>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</si>
  <si>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</si>
  <si>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</si>
  <si>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</si>
  <si>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</si>
  <si>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</si>
  <si>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</si>
  <si>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</si>
  <si>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</si>
  <si>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</si>
  <si>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</si>
  <si>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</si>
  <si>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</si>
  <si>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</si>
  <si>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</si>
  <si>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</si>
  <si>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</si>
  <si>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</si>
  <si>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</si>
  <si>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</si>
  <si>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</si>
  <si>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</si>
  <si>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</si>
  <si>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</si>
  <si>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</si>
  <si>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</si>
  <si>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</si>
  <si>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</si>
  <si>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</si>
  <si>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</si>
  <si>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</si>
  <si>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</si>
  <si>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</si>
  <si>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</si>
  <si>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</si>
  <si>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</si>
  <si>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</si>
  <si>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</si>
  <si>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</si>
  <si>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</si>
  <si>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</si>
  <si>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</si>
  <si>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</si>
  <si>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</si>
  <si>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</si>
  <si>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</si>
  <si>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</si>
  <si>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</si>
  <si>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</si>
  <si>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</si>
  <si>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</si>
  <si>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</si>
  <si>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</si>
  <si>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</si>
  <si>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</si>
  <si>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</si>
  <si>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</si>
  <si>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</si>
  <si>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</si>
  <si>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</si>
  <si>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</si>
  <si>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</si>
  <si>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</si>
  <si>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</si>
  <si>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</si>
  <si>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</si>
  <si>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</si>
  <si>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</si>
  <si>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</si>
  <si>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</si>
  <si>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</si>
  <si>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</si>
  <si>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</si>
  <si>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</si>
  <si>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</si>
  <si>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</si>
  <si>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</si>
  <si>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</si>
  <si>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</si>
  <si>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</si>
  <si>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</si>
  <si>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</si>
  <si>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</si>
  <si>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</si>
  <si>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</si>
  <si>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</si>
  <si>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</si>
  <si>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</si>
  <si>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</si>
  <si>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</si>
  <si>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</si>
  <si>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</si>
  <si>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</si>
  <si>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</si>
  <si>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</si>
  <si>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</si>
  <si>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</si>
  <si>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</si>
  <si>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</si>
  <si>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</si>
  <si>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</si>
  <si>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</si>
  <si>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</si>
  <si>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</si>
  <si>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</si>
  <si>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</si>
  <si>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</si>
  <si>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</si>
  <si>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</si>
  <si>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</si>
  <si>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</si>
  <si>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</si>
  <si>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</si>
  <si>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</si>
  <si>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</si>
  <si>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</si>
  <si>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</si>
  <si>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</si>
  <si>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</si>
  <si>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</si>
  <si>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</si>
  <si>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</si>
  <si>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</si>
  <si>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</si>
  <si>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</si>
  <si>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</si>
  <si>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</si>
  <si>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</si>
  <si>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</si>
  <si>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</si>
  <si>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</si>
  <si>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</si>
  <si>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</si>
  <si>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</si>
  <si>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</si>
  <si>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</si>
  <si>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</si>
  <si>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</si>
  <si>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</si>
  <si>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</si>
  <si>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</si>
  <si>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</si>
  <si>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</si>
  <si>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</si>
  <si>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</si>
  <si>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</si>
  <si>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</si>
  <si>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</si>
  <si>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</si>
  <si>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</si>
  <si>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</si>
  <si>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</si>
  <si>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</si>
  <si>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</si>
  <si>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</si>
  <si>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</si>
  <si>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</si>
  <si>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</si>
  <si>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</si>
  <si>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</si>
  <si>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</si>
  <si>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</si>
  <si>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</si>
  <si>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</si>
  <si>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</si>
  <si>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</si>
  <si>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</si>
  <si>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</si>
  <si>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</si>
  <si>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</si>
  <si>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</si>
  <si>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</si>
  <si>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</si>
  <si>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</si>
  <si>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</si>
  <si>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</si>
  <si>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</si>
  <si>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</si>
  <si>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</si>
  <si>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</si>
  <si>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</si>
  <si>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</si>
  <si>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</si>
  <si>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</si>
  <si>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</si>
  <si>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</si>
  <si>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</si>
  <si>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</si>
  <si>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</si>
  <si>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</si>
  <si>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</si>
  <si>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</si>
  <si>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</si>
  <si>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</si>
  <si>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</si>
  <si>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</si>
  <si>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</si>
  <si>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</si>
  <si>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</si>
  <si>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</si>
  <si>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</si>
  <si>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</si>
  <si>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</si>
  <si>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</si>
  <si>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</si>
  <si>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</si>
  <si>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</si>
  <si>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</si>
  <si>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</si>
  <si>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</si>
  <si>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</si>
  <si>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</si>
  <si>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</si>
  <si>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</si>
  <si>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</si>
  <si>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</si>
  <si>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</si>
  <si>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</si>
  <si>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</si>
  <si>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</si>
  <si>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</si>
  <si>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</si>
  <si>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</si>
  <si>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</si>
  <si>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</si>
  <si>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</si>
  <si>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</si>
  <si>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</si>
  <si>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</si>
  <si>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</si>
  <si>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</si>
  <si>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</si>
  <si>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</si>
  <si>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</si>
  <si>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</si>
  <si>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</si>
  <si>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</si>
  <si>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</si>
  <si>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</si>
  <si>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</si>
  <si>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</si>
  <si>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</si>
  <si>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</si>
  <si>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</si>
  <si>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</si>
  <si>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</si>
  <si>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</si>
  <si>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</si>
  <si>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</si>
  <si>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</si>
  <si>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</si>
  <si>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</si>
  <si>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</si>
  <si>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</si>
  <si>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</si>
  <si>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</si>
  <si>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</si>
  <si>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</si>
  <si>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</si>
  <si>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</si>
  <si>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</si>
  <si>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</si>
  <si>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</si>
  <si>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</si>
  <si>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</si>
  <si>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</si>
  <si>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</si>
  <si>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</si>
  <si>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</si>
  <si>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</si>
  <si>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</si>
  <si>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</si>
  <si>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</si>
  <si>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</si>
  <si>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</si>
  <si>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</si>
  <si>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</si>
  <si>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</si>
  <si>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</si>
  <si>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</si>
  <si>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</si>
  <si>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</si>
  <si>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</si>
  <si>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</si>
  <si>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</si>
  <si>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</si>
  <si>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</si>
  <si>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</si>
  <si>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</si>
  <si>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</si>
  <si>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</si>
  <si>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</si>
  <si>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</si>
  <si>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</si>
  <si>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</si>
  <si>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</si>
  <si>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</si>
  <si>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</si>
  <si>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</si>
  <si>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</si>
  <si>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</si>
  <si>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</si>
  <si>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</si>
  <si>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</si>
  <si>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</si>
  <si>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</si>
  <si>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</si>
  <si>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</si>
  <si>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</si>
  <si>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</si>
  <si>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</si>
  <si>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</si>
  <si>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</si>
  <si>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</si>
  <si>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</si>
  <si>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</si>
  <si>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</si>
  <si>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</si>
  <si>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</si>
  <si>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</si>
  <si>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</si>
  <si>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</si>
  <si>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</si>
  <si>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</si>
  <si>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</si>
  <si>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</si>
  <si>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</si>
  <si>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</si>
  <si>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</si>
  <si>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</si>
  <si>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</si>
  <si>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</si>
  <si>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</si>
  <si>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</si>
  <si>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</si>
  <si>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</si>
  <si>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</si>
  <si>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</si>
  <si>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</si>
  <si>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</si>
  <si>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</si>
  <si>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</si>
  <si>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</si>
  <si>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</si>
  <si>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</si>
  <si>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</si>
  <si>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</si>
  <si>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</si>
  <si>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</si>
  <si>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</si>
  <si>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</si>
  <si>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</si>
  <si>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</si>
  <si>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</si>
  <si>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</si>
  <si>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</si>
  <si>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</si>
  <si>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</si>
  <si>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</si>
  <si>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</si>
  <si>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</si>
  <si>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</si>
  <si>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</si>
  <si>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</si>
  <si>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</si>
  <si>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</si>
  <si>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</si>
  <si>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</si>
  <si>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</si>
  <si>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</si>
  <si>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</si>
  <si>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</si>
  <si>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</si>
  <si>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</si>
  <si>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</si>
  <si>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</si>
  <si>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</si>
  <si>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</si>
  <si>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</si>
  <si>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</si>
  <si>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</si>
  <si>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</si>
  <si>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</si>
  <si>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</si>
  <si>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</si>
  <si>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</si>
  <si>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</si>
  <si>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</si>
  <si>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</si>
  <si>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</si>
  <si>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</si>
  <si>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</si>
  <si>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</si>
  <si>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</si>
  <si>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</si>
  <si>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</si>
  <si>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</si>
  <si>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</si>
  <si>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</si>
  <si>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</si>
  <si>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</si>
  <si>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</si>
  <si>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</si>
  <si>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</si>
  <si>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</si>
  <si>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</si>
  <si>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</si>
  <si>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</si>
  <si>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</si>
  <si>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</si>
  <si>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</si>
  <si>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</si>
  <si>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</si>
  <si>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</si>
  <si>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</si>
  <si>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</si>
  <si>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</si>
  <si>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</si>
  <si>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</si>
  <si>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</si>
  <si>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</si>
  <si>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</si>
  <si>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</si>
  <si>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</si>
  <si>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</si>
  <si>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</si>
  <si>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</si>
  <si>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</si>
  <si>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</si>
  <si>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</si>
  <si>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</si>
  <si>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</si>
  <si>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</si>
  <si>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</si>
  <si>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</si>
  <si>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</si>
  <si>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</si>
  <si>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</si>
  <si>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</si>
  <si>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</si>
  <si>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</si>
  <si>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</si>
  <si>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</si>
  <si>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</si>
  <si>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</si>
  <si>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</si>
  <si>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</si>
  <si>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</si>
  <si>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</si>
  <si>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</si>
  <si>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</si>
  <si>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</si>
  <si>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</si>
  <si>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</si>
  <si>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</si>
  <si>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</si>
  <si>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</si>
  <si>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</si>
  <si>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</si>
  <si>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</si>
  <si>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</si>
  <si>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</si>
  <si>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</si>
  <si>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</si>
  <si>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</si>
  <si>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</si>
  <si>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</si>
  <si>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</si>
  <si>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</si>
  <si>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</si>
  <si>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</si>
  <si>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</si>
  <si>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</si>
  <si>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</si>
  <si>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</si>
  <si>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</si>
  <si>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</si>
  <si>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</si>
  <si>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</si>
  <si>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</si>
  <si>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</si>
  <si>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</si>
  <si>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</si>
  <si>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</si>
  <si>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</si>
  <si>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</si>
  <si>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</si>
  <si>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</si>
  <si>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</si>
  <si>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</si>
  <si>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</si>
  <si>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</si>
  <si>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</si>
  <si>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</si>
  <si>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</si>
  <si>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</si>
  <si>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</si>
  <si>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</si>
  <si>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</si>
  <si>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</si>
  <si>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</si>
  <si>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</si>
  <si>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</si>
  <si>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</si>
  <si>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</si>
  <si>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</si>
  <si>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</si>
  <si>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</si>
  <si>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</si>
  <si>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</si>
  <si>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</si>
  <si>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</si>
  <si>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</si>
  <si>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</si>
  <si>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</si>
  <si>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</si>
  <si>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</si>
  <si>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</si>
  <si>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</si>
  <si>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</si>
  <si>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</si>
  <si>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</si>
  <si>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</si>
  <si>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</si>
  <si>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</si>
  <si>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</si>
  <si>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</si>
  <si>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</si>
  <si>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</si>
  <si>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</si>
  <si>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</si>
  <si>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</si>
  <si>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</si>
  <si>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</si>
  <si>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</si>
  <si>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</si>
  <si>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</si>
  <si>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</si>
  <si>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</si>
  <si>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</si>
  <si>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</si>
  <si>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</si>
  <si>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</si>
  <si>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</si>
  <si>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</si>
  <si>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</si>
  <si>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</si>
  <si>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</si>
  <si>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</si>
  <si>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</si>
  <si>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</si>
  <si>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</si>
  <si>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</si>
  <si>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</si>
  <si>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</si>
  <si>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</si>
  <si>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</si>
  <si>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</si>
  <si>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</si>
  <si>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</si>
  <si>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</si>
  <si>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</si>
  <si>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</si>
  <si>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</si>
  <si>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</si>
  <si>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</si>
  <si>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</si>
  <si>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</si>
  <si>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</si>
  <si>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</si>
  <si>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</si>
  <si>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</si>
  <si>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</si>
  <si>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</si>
  <si>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</si>
  <si>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</si>
  <si>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</si>
  <si>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</si>
  <si>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</si>
  <si>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</si>
  <si>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</si>
  <si>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</si>
  <si>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</si>
  <si>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</si>
  <si>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</si>
  <si>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</si>
  <si>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</si>
  <si>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</si>
  <si>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</si>
  <si>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</si>
  <si>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</si>
  <si>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</si>
  <si>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</si>
  <si>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</si>
  <si>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</si>
  <si>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</si>
  <si>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</si>
  <si>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</si>
  <si>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</si>
  <si>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</si>
  <si>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</si>
  <si>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</si>
  <si>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</si>
  <si>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</si>
  <si>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</si>
  <si>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</si>
  <si>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</si>
  <si>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</si>
  <si>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</si>
  <si>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</si>
  <si>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</si>
  <si>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</si>
  <si>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</si>
  <si>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</si>
  <si>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</si>
  <si>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</si>
  <si>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</si>
  <si>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</si>
  <si>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</si>
  <si>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</si>
  <si>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</si>
  <si>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</si>
  <si>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</si>
  <si>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</si>
  <si>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</si>
  <si>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</si>
  <si>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</si>
  <si>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</si>
  <si>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</si>
  <si>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</si>
  <si>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</si>
  <si>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</si>
  <si>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</si>
  <si>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</si>
  <si>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</si>
  <si>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</si>
  <si>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</si>
  <si>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</si>
  <si>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</si>
  <si>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</si>
  <si>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</si>
  <si>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</si>
  <si>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</si>
  <si>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</si>
  <si>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</si>
  <si>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</si>
  <si>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</si>
  <si>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</si>
  <si>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</si>
  <si>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</si>
  <si>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</si>
  <si>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</si>
  <si>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</si>
  <si>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</si>
  <si>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</si>
  <si>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</si>
  <si>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</si>
  <si>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</si>
  <si>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</si>
  <si>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</si>
  <si>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</si>
  <si>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</si>
  <si>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</si>
  <si>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</si>
  <si>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</si>
  <si>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</si>
  <si>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</si>
  <si>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</si>
  <si>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</si>
  <si>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</si>
  <si>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</si>
  <si>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</si>
  <si>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</si>
  <si>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</si>
  <si>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</si>
  <si>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</si>
  <si>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</si>
  <si>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</si>
  <si>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</si>
  <si>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</si>
  <si>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</si>
  <si>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</si>
  <si>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</si>
  <si>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</si>
  <si>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</si>
  <si>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</si>
  <si>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</si>
  <si>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</si>
  <si>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</si>
  <si>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</si>
  <si>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</si>
  <si>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</si>
  <si>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</si>
  <si>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</si>
  <si>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</si>
  <si>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</si>
  <si>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</si>
  <si>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</si>
  <si>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</si>
  <si>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</si>
  <si>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</si>
  <si>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</si>
  <si>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</si>
  <si>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</si>
  <si>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</si>
  <si>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</si>
  <si>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</si>
  <si>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</si>
  <si>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</si>
  <si>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</si>
  <si>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</si>
  <si>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</si>
  <si>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</si>
  <si>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</si>
  <si>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</si>
  <si>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</si>
  <si>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</si>
  <si>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</si>
  <si>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</si>
  <si>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</si>
  <si>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</si>
  <si>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</si>
  <si>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</si>
  <si>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</si>
  <si>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</si>
  <si>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</si>
  <si>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</si>
  <si>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</si>
  <si>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</si>
  <si>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</si>
  <si>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</si>
  <si>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</si>
  <si>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</si>
  <si>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</si>
  <si>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</si>
  <si>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</si>
  <si>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</si>
  <si>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</si>
  <si>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</si>
  <si>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</si>
  <si>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</si>
  <si>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</si>
  <si>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</si>
  <si>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</si>
  <si>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</si>
  <si>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</si>
  <si>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</si>
  <si>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</si>
  <si>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</si>
  <si>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</si>
  <si>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</si>
  <si>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</si>
  <si>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</si>
  <si>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</si>
  <si>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</si>
  <si>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</si>
  <si>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</si>
  <si>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</si>
  <si>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</si>
  <si>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</si>
  <si>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</si>
  <si>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</si>
  <si>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</si>
  <si>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</si>
  <si>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</si>
  <si>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</si>
  <si>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</si>
  <si>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</si>
  <si>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</si>
  <si>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</si>
  <si>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</si>
  <si>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</si>
  <si>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</si>
  <si>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</si>
  <si>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</si>
  <si>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</si>
  <si>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</si>
  <si>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</si>
  <si>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</si>
  <si>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</si>
  <si>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</si>
  <si>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</si>
  <si>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</si>
  <si>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</si>
  <si>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</si>
  <si>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</si>
  <si>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</si>
  <si>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</si>
  <si>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</si>
  <si>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</si>
  <si>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</si>
  <si>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</si>
  <si>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</si>
  <si>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</si>
  <si>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</si>
  <si>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</si>
  <si>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</si>
  <si>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</si>
  <si>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</si>
  <si>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</si>
  <si>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</si>
  <si>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</si>
  <si>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</si>
  <si>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</si>
  <si>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</si>
  <si>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</si>
  <si>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</si>
  <si>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</si>
  <si>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</si>
  <si>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</si>
  <si>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</si>
  <si>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</si>
  <si>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</si>
  <si>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</si>
  <si>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</si>
  <si>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</si>
  <si>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</si>
  <si>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</si>
  <si>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</si>
  <si>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</si>
  <si>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</si>
  <si>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</si>
  <si>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</si>
  <si>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</si>
  <si>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</si>
  <si>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</si>
  <si>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</si>
  <si>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</si>
  <si>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</si>
  <si>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</si>
  <si>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</si>
  <si>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</si>
  <si>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</si>
  <si>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</si>
  <si>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</si>
  <si>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</si>
  <si>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</si>
  <si>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</si>
  <si>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</si>
  <si>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</si>
  <si>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</si>
  <si>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</si>
  <si>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</si>
  <si>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</si>
  <si>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</si>
  <si>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</si>
  <si>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</si>
  <si>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</si>
  <si>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</si>
  <si>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</si>
  <si>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</si>
  <si>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</si>
  <si>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</si>
  <si>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</si>
  <si>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</si>
  <si>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</si>
  <si>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</si>
  <si>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</si>
  <si>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</si>
  <si>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</si>
  <si>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</si>
  <si>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</si>
  <si>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</si>
  <si>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</si>
  <si>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</si>
  <si>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</si>
  <si>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</si>
  <si>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</si>
  <si>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</si>
  <si>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</si>
  <si>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</si>
  <si>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</si>
  <si>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</si>
  <si>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</si>
  <si>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</si>
  <si>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</si>
  <si>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</si>
  <si>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</si>
  <si>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</si>
  <si>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</si>
  <si>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</si>
  <si>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</si>
  <si>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</si>
  <si>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</si>
  <si>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</si>
  <si>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</si>
  <si>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</si>
  <si>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</si>
  <si>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</si>
  <si>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</si>
  <si>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</si>
  <si>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</si>
  <si>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</si>
  <si>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</si>
  <si>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</si>
  <si>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</si>
  <si>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</si>
  <si>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</si>
  <si>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</si>
  <si>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</si>
  <si>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</si>
  <si>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</si>
  <si>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</si>
  <si>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</si>
  <si>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</si>
  <si>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</si>
  <si>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</si>
  <si>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</si>
  <si>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</si>
  <si>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</si>
  <si>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</si>
  <si>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</si>
  <si>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</si>
  <si>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</si>
  <si>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</si>
  <si>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</si>
  <si>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</si>
  <si>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</si>
  <si>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</si>
  <si>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</si>
  <si>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</si>
  <si>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</si>
  <si>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</si>
  <si>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</si>
  <si>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</si>
  <si>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</si>
  <si>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</si>
  <si>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</si>
  <si>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</si>
  <si>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</si>
  <si>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</si>
  <si>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</si>
  <si>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</si>
  <si>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</si>
  <si>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</si>
  <si>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</si>
  <si>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</si>
  <si>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</si>
  <si>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</si>
  <si>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</si>
  <si>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</si>
  <si>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</si>
  <si>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</si>
  <si>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</si>
  <si>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</si>
  <si>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</si>
  <si>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</si>
  <si>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</si>
  <si>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</si>
  <si>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</si>
  <si>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</si>
  <si>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</si>
  <si>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</si>
  <si>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</si>
  <si>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</si>
  <si>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</si>
  <si>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</si>
  <si>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</si>
  <si>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</si>
  <si>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</si>
  <si>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</si>
  <si>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</si>
  <si>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</si>
  <si>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</si>
  <si>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</si>
  <si>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</si>
  <si>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</si>
  <si>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</si>
  <si>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</si>
  <si>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</si>
  <si>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</si>
  <si>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</si>
  <si>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</si>
  <si>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</si>
  <si>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</si>
  <si>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</si>
  <si>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</si>
  <si>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</si>
  <si>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</si>
  <si>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</si>
  <si>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</si>
  <si>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</si>
  <si>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</si>
  <si>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</si>
  <si>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</si>
  <si>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</si>
  <si>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</si>
  <si>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</si>
  <si>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</si>
  <si>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</si>
  <si>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</si>
  <si>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</si>
  <si>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</si>
  <si>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</si>
  <si>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</si>
  <si>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</si>
  <si>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</si>
  <si>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</si>
  <si>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</si>
  <si>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</si>
  <si>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</si>
  <si>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</si>
  <si>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</si>
  <si>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</si>
  <si>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</si>
  <si>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</si>
  <si>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</si>
  <si>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</si>
  <si>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</si>
  <si>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</si>
  <si>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</si>
  <si>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</si>
  <si>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</si>
  <si>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</si>
  <si>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</si>
  <si>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</si>
  <si>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</si>
  <si>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</si>
  <si>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</si>
  <si>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</si>
  <si>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</si>
  <si>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</si>
  <si>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</si>
  <si>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</si>
  <si>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</si>
  <si>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</si>
  <si>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</si>
  <si>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</si>
  <si>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</si>
  <si>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</si>
  <si>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</si>
  <si>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</si>
  <si>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</si>
  <si>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</si>
  <si>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</si>
  <si>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</si>
  <si>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</si>
  <si>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</si>
  <si>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</si>
  <si>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</si>
  <si>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</si>
  <si>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</si>
  <si>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</si>
  <si>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</si>
  <si>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</si>
  <si>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</si>
  <si>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</si>
  <si>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</si>
  <si>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</si>
  <si>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</si>
  <si>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</si>
  <si>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</si>
  <si>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</si>
  <si>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</si>
  <si>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</si>
  <si>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</si>
  <si>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</si>
  <si>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</si>
  <si>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</si>
  <si>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</si>
  <si>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</si>
  <si>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</si>
  <si>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</si>
  <si>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</si>
  <si>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</si>
  <si>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</si>
  <si>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</si>
  <si>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</si>
  <si>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</si>
  <si>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</si>
  <si>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</si>
  <si>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</si>
  <si>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</si>
  <si>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</si>
  <si>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</si>
  <si>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</si>
  <si>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</si>
  <si>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</si>
  <si>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</si>
  <si>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</si>
  <si>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</si>
  <si>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</si>
  <si>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</si>
  <si>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</si>
  <si>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</si>
  <si>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</si>
  <si>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</si>
  <si>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</si>
  <si>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</si>
  <si>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</si>
  <si>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</si>
  <si>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</si>
  <si>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</si>
  <si>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</si>
  <si>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</si>
  <si>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</si>
  <si>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</si>
  <si>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</si>
  <si>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</si>
  <si>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</si>
  <si>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</si>
  <si>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</si>
  <si>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</si>
  <si>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</si>
  <si>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</si>
  <si>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</si>
  <si>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</si>
  <si>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</si>
  <si>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</si>
  <si>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</si>
  <si>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</si>
  <si>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</si>
  <si>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</si>
  <si>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</si>
  <si>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</si>
  <si>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</si>
  <si>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</si>
  <si>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</si>
  <si>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</si>
  <si>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</si>
  <si>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</si>
  <si>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</si>
  <si>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</si>
  <si>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</si>
  <si>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</si>
  <si>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</si>
  <si>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</si>
  <si>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</si>
  <si>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</si>
  <si>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</si>
  <si>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</si>
  <si>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</si>
  <si>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</si>
  <si>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</si>
  <si>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</si>
  <si>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</si>
  <si>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</si>
  <si>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</si>
  <si>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</si>
  <si>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</si>
  <si>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</si>
  <si>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</si>
  <si>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</si>
  <si>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</si>
  <si>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</si>
  <si>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</si>
  <si>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</si>
  <si>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</si>
  <si>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</si>
  <si>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</si>
  <si>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</si>
  <si>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</si>
  <si>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</si>
  <si>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</si>
  <si>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</si>
  <si>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</si>
  <si>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</si>
  <si>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</si>
  <si>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</si>
  <si>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</si>
  <si>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</si>
  <si>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</si>
  <si>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</si>
  <si>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</si>
  <si>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</si>
  <si>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</si>
  <si>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</si>
  <si>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</si>
  <si>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</si>
  <si>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</si>
  <si>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</si>
  <si>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</si>
  <si>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</si>
  <si>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</si>
  <si>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</si>
  <si>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</si>
  <si>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</si>
  <si>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</si>
  <si>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</si>
  <si>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</si>
  <si>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</si>
  <si>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</si>
  <si>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</si>
  <si>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</si>
  <si>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</si>
  <si>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</si>
  <si>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</si>
  <si>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</si>
  <si>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</si>
  <si>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</si>
  <si>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</si>
  <si>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</si>
  <si>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</si>
  <si>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</si>
  <si>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</si>
  <si>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</si>
  <si>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</si>
  <si>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</si>
  <si>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</si>
  <si>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</si>
  <si>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</si>
  <si>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</si>
  <si>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</si>
  <si>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</si>
  <si>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</si>
  <si>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</si>
  <si>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</si>
  <si>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</si>
  <si>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</si>
  <si>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</si>
  <si>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</si>
  <si>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</si>
  <si>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</si>
  <si>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</si>
  <si>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</si>
  <si>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</si>
  <si>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</si>
  <si>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</si>
  <si>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</si>
  <si>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</si>
  <si>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</si>
  <si>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</si>
  <si>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</si>
  <si>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</si>
  <si>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</si>
  <si>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</si>
  <si>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</si>
  <si>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</si>
  <si>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</si>
  <si>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</si>
  <si>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</si>
  <si>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</si>
  <si>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</si>
  <si>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</si>
  <si>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</si>
  <si>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</si>
  <si>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</si>
  <si>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</si>
  <si>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</si>
  <si>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</si>
  <si>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</si>
  <si>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</si>
  <si>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</si>
  <si>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</si>
  <si>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</si>
  <si>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</si>
  <si>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</si>
  <si>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</si>
  <si>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</si>
  <si>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</si>
  <si>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</si>
  <si>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</si>
  <si>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</si>
  <si>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</si>
  <si>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</si>
  <si>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</si>
  <si>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</si>
  <si>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</si>
  <si>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</si>
  <si>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</si>
  <si>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</si>
  <si>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</si>
  <si>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</si>
  <si>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</si>
  <si>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</si>
  <si>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</si>
  <si>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</si>
  <si>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</si>
  <si>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</si>
  <si>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</si>
  <si>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</si>
  <si>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</si>
  <si>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</si>
  <si>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</si>
  <si>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</si>
  <si>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</si>
  <si>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</si>
  <si>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</si>
  <si>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</si>
  <si>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</si>
  <si>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</si>
  <si>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</si>
  <si>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</si>
  <si>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</si>
  <si>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</si>
  <si>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</si>
  <si>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</si>
  <si>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</si>
  <si>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</si>
  <si>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</si>
  <si>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</si>
  <si>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</si>
  <si>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</si>
  <si>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</si>
  <si>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</si>
  <si>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</si>
  <si>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</si>
  <si>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</si>
  <si>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</si>
  <si>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</si>
  <si>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</si>
  <si>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</si>
  <si>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</si>
  <si>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</si>
  <si>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</si>
  <si>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</si>
  <si>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</si>
  <si>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</si>
  <si>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</si>
  <si>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</si>
  <si>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</si>
  <si>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</si>
  <si>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</si>
  <si>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</si>
  <si>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</si>
  <si>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</si>
  <si>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</si>
  <si>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</si>
  <si>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</si>
  <si>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</si>
  <si>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</si>
  <si>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</si>
  <si>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</si>
  <si>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</si>
  <si>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</si>
  <si>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</si>
  <si>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</si>
  <si>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</si>
  <si>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</si>
  <si>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</si>
  <si>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</si>
  <si>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</si>
  <si>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</si>
  <si>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</si>
  <si>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</si>
  <si>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</si>
  <si>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</si>
  <si>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</si>
  <si>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</si>
  <si>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</si>
  <si>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</si>
  <si>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</si>
  <si>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</si>
  <si>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</si>
  <si>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</si>
  <si>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</si>
  <si>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</si>
  <si>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</si>
  <si>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</si>
  <si>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</si>
  <si>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</si>
  <si>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</si>
  <si>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</si>
  <si>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</si>
  <si>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</si>
  <si>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</si>
  <si>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</si>
  <si>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</si>
  <si>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</si>
  <si>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</si>
  <si>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</si>
  <si>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</si>
  <si>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</si>
  <si>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</si>
  <si>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</si>
  <si>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</si>
  <si>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</si>
  <si>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</si>
  <si>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</si>
  <si>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</si>
  <si>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</si>
  <si>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</si>
  <si>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</si>
  <si>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</si>
  <si>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</si>
  <si>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</si>
  <si>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</si>
  <si>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</si>
  <si>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</si>
  <si>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</si>
  <si>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</si>
  <si>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</si>
  <si>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</si>
  <si>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</si>
  <si>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</si>
  <si>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</si>
  <si>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</si>
  <si>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</si>
  <si>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</si>
  <si>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</si>
  <si>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</si>
  <si>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</si>
  <si>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</si>
  <si>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</si>
  <si>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</si>
  <si>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</si>
  <si>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</si>
  <si>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</si>
  <si>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</si>
  <si>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</si>
  <si>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</si>
  <si>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</si>
  <si>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</si>
  <si>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</si>
  <si>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</si>
  <si>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</si>
  <si>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</si>
  <si>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</si>
  <si>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</si>
  <si>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</si>
  <si>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</si>
  <si>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</si>
  <si>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</si>
  <si>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</si>
  <si>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</si>
  <si>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</si>
  <si>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</si>
  <si>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</si>
  <si>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</si>
  <si>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</si>
  <si>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</si>
  <si>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</si>
  <si>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</si>
  <si>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</si>
  <si>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</si>
  <si>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</si>
  <si>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</si>
  <si>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</si>
  <si>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</si>
  <si>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</si>
  <si>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</si>
  <si>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</si>
  <si>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</si>
  <si>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</si>
  <si>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</si>
  <si>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</si>
  <si>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</si>
  <si>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</si>
  <si>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</si>
  <si>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</si>
  <si>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</si>
  <si>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</si>
  <si>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</si>
  <si>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</si>
  <si>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</si>
  <si>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</si>
  <si>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</si>
  <si>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</si>
  <si>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</si>
  <si>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</si>
  <si>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</si>
  <si>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</si>
  <si>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</si>
  <si>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</si>
  <si>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</si>
  <si>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</si>
  <si>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</si>
  <si>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</si>
  <si>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</si>
  <si>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</si>
  <si>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</si>
  <si>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</si>
  <si>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</si>
  <si>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</si>
  <si>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</si>
  <si>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</si>
  <si>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</si>
  <si>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</si>
  <si>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</si>
  <si>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</si>
  <si>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</si>
  <si>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</si>
  <si>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</si>
  <si>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</si>
  <si>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</si>
  <si>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</si>
  <si>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</si>
  <si>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</si>
  <si>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</si>
  <si>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</si>
  <si>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</si>
  <si>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</si>
  <si>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</si>
  <si>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</si>
  <si>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</si>
  <si>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</si>
  <si>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</si>
  <si>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</si>
  <si>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</si>
  <si>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</si>
  <si>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</si>
  <si>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</si>
  <si>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</si>
  <si>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</si>
  <si>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</si>
  <si>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</si>
  <si>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</si>
  <si>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</si>
  <si>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</si>
  <si>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</si>
  <si>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</si>
  <si>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</si>
  <si>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</si>
  <si>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</si>
  <si>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</si>
  <si>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</si>
  <si>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</si>
  <si>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</si>
  <si>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</si>
  <si>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</si>
  <si>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</si>
  <si>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</si>
  <si>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</si>
  <si>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</si>
  <si>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</si>
  <si>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</si>
  <si>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</si>
  <si>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</si>
  <si>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</si>
  <si>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</si>
  <si>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</si>
  <si>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</si>
  <si>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</si>
  <si>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</si>
  <si>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</si>
  <si>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</si>
  <si>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</si>
  <si>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</si>
  <si>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</si>
  <si>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</si>
  <si>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</si>
  <si>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</si>
  <si>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</si>
  <si>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</si>
  <si>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</si>
  <si>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</si>
  <si>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</si>
  <si>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</si>
  <si>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</si>
  <si>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</si>
  <si>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</si>
  <si>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</si>
  <si>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</si>
  <si>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</si>
  <si>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</si>
  <si>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</si>
  <si>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</si>
  <si>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</si>
  <si>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</si>
  <si>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</si>
  <si>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</si>
  <si>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</si>
  <si>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</si>
  <si>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</si>
  <si>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</si>
  <si>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</si>
  <si>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</si>
  <si>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</si>
  <si>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</si>
  <si>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</si>
  <si>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</si>
  <si>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</si>
  <si>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</si>
  <si>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</si>
  <si>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</si>
  <si>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</si>
  <si>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</si>
  <si>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</si>
  <si>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</si>
  <si>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</si>
  <si>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</si>
  <si>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</si>
  <si>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</si>
  <si>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</si>
  <si>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</si>
  <si>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</si>
  <si>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</si>
  <si>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</si>
  <si>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</si>
  <si>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</si>
  <si>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</si>
  <si>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</si>
  <si>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</si>
  <si>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</si>
  <si>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</si>
  <si>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</si>
  <si>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</si>
  <si>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</si>
  <si>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</si>
  <si>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</si>
  <si>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</si>
  <si>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</si>
  <si>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</si>
  <si>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</si>
  <si>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</si>
  <si>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</si>
  <si>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</si>
  <si>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</si>
  <si>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</si>
  <si>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</si>
  <si>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</si>
  <si>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</si>
  <si>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</si>
  <si>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</si>
  <si>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</si>
  <si>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</si>
  <si>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</si>
  <si>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</si>
  <si>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</si>
  <si>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</si>
  <si>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</si>
  <si>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</si>
  <si>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</si>
  <si>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</si>
  <si>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</si>
  <si>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</si>
  <si>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</si>
  <si>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</si>
  <si>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</si>
  <si>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</si>
  <si>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</si>
  <si>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</si>
  <si>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</si>
  <si>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</si>
  <si>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</si>
  <si>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</si>
  <si>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</si>
  <si>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</si>
  <si>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</si>
  <si>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</si>
  <si>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</si>
  <si>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</si>
  <si>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</si>
  <si>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</si>
  <si>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</si>
  <si>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</si>
  <si>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</si>
  <si>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</si>
  <si>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</si>
  <si>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</si>
  <si>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</si>
  <si>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</si>
  <si>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</si>
  <si>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</si>
  <si>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</si>
  <si>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</si>
  <si>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</si>
  <si>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</si>
  <si>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</si>
  <si>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</si>
  <si>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</si>
  <si>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</si>
  <si>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</si>
  <si>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</si>
  <si>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</si>
  <si>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</si>
  <si>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</si>
  <si>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</si>
  <si>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</si>
  <si>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</si>
  <si>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</si>
  <si>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</si>
  <si>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</si>
  <si>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</si>
  <si>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</si>
  <si>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</si>
  <si>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</si>
  <si>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</si>
  <si>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</si>
  <si>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</si>
  <si>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</si>
  <si>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</si>
  <si>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</si>
  <si>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</si>
  <si>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</si>
  <si>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</si>
  <si>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</si>
  <si>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</si>
  <si>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</si>
  <si>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</si>
  <si>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</si>
  <si>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</si>
  <si>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</si>
  <si>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</si>
  <si>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</si>
  <si>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</si>
  <si>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</si>
  <si>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</si>
  <si>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</si>
  <si>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</si>
  <si>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</si>
  <si>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</si>
  <si>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</si>
  <si>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</si>
  <si>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</si>
  <si>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</si>
  <si>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</si>
  <si>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</si>
  <si>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</si>
  <si>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</si>
  <si>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</si>
  <si>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</si>
  <si>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</si>
  <si>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</si>
  <si>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</si>
  <si>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</si>
  <si>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</si>
  <si>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</si>
  <si>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</si>
  <si>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</si>
  <si>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</si>
  <si>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</si>
  <si>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</si>
  <si>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</si>
  <si>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</si>
  <si>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</si>
  <si>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</si>
  <si>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</si>
  <si>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</si>
  <si>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</si>
  <si>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</si>
  <si>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</si>
  <si>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</si>
  <si>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</si>
  <si>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</si>
  <si>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</si>
  <si>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</si>
  <si>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</si>
  <si>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</si>
  <si>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</si>
  <si>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</si>
  <si>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</si>
  <si>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</si>
  <si>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</si>
  <si>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</si>
  <si>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</si>
  <si>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</si>
  <si>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</si>
  <si>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</si>
  <si>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</si>
  <si>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</si>
  <si>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</si>
  <si>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</si>
  <si>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</si>
  <si>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</si>
  <si>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</si>
  <si>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</si>
  <si>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</si>
  <si>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</si>
  <si>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</si>
  <si>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</si>
  <si>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</si>
  <si>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</si>
  <si>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</si>
  <si>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</si>
  <si>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</si>
  <si>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</si>
  <si>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</si>
  <si>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</si>
  <si>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</si>
  <si>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</si>
  <si>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</si>
  <si>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</si>
  <si>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</si>
  <si>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</si>
  <si>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</si>
  <si>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</si>
  <si>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</si>
  <si>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</si>
  <si>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</si>
  <si>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</si>
  <si>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</si>
  <si>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</si>
  <si>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</si>
  <si>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</si>
  <si>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</si>
  <si>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</si>
  <si>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</si>
  <si>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</si>
  <si>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</si>
  <si>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</si>
  <si>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</si>
  <si>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</si>
  <si>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</si>
  <si>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</si>
  <si>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</si>
  <si>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</si>
  <si>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</si>
  <si>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</si>
  <si>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</si>
  <si>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</si>
  <si>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</si>
  <si>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</si>
  <si>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</si>
  <si>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</si>
  <si>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</si>
  <si>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</si>
  <si>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</si>
  <si>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</si>
  <si>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</si>
  <si>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</si>
  <si>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</si>
  <si>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</si>
  <si>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</si>
  <si>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</si>
  <si>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</si>
  <si>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</si>
  <si>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</si>
  <si>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</si>
  <si>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</si>
  <si>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</si>
  <si>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</si>
  <si>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</si>
  <si>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</si>
  <si>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</si>
  <si>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</si>
  <si>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</si>
  <si>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</si>
  <si>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</si>
  <si>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</si>
  <si>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</si>
  <si>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</si>
  <si>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</si>
  <si>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</si>
  <si>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</si>
  <si>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</si>
  <si>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</si>
  <si>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</si>
  <si>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</si>
  <si>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</si>
  <si>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</si>
  <si>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</si>
  <si>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</si>
  <si>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</si>
  <si>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</si>
  <si>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</si>
  <si>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</si>
  <si>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</si>
  <si>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</si>
  <si>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</si>
  <si>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</si>
  <si>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</si>
  <si>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</si>
  <si>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</si>
  <si>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</si>
  <si>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</si>
  <si>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</si>
  <si>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</si>
  <si>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</si>
  <si>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</si>
  <si>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</si>
  <si>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</si>
  <si>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</si>
  <si>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</si>
  <si>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</si>
  <si>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</si>
  <si>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</si>
  <si>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</si>
  <si>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</si>
  <si>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</si>
  <si>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</si>
  <si>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</si>
  <si>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</si>
  <si>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</si>
  <si>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</si>
  <si>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</si>
  <si>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</si>
  <si>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</si>
  <si>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</si>
  <si>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</si>
  <si>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</si>
  <si>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</si>
  <si>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</si>
  <si>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</si>
  <si>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</si>
  <si>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</si>
  <si>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</si>
  <si>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</si>
  <si>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</si>
  <si>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</si>
  <si>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</si>
  <si>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</si>
  <si>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</si>
  <si>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</si>
  <si>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</si>
  <si>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</si>
  <si>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</si>
  <si>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</si>
  <si>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</si>
  <si>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</si>
  <si>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</si>
  <si>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</si>
  <si>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</si>
  <si>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</si>
  <si>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</si>
  <si>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</si>
  <si>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</si>
  <si>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</si>
  <si>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</si>
  <si>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</si>
  <si>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</si>
  <si>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</si>
  <si>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</si>
  <si>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</si>
  <si>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</si>
  <si>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</si>
  <si>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</si>
  <si>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</si>
  <si>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</si>
  <si>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</si>
  <si>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</si>
  <si>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</si>
  <si>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</si>
  <si>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</si>
  <si>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</si>
  <si>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</si>
  <si>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</si>
  <si>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</si>
  <si>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</si>
  <si>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</si>
  <si>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</si>
  <si>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</si>
  <si>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</si>
  <si>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</si>
  <si>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</si>
  <si>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</si>
  <si>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</si>
  <si>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</si>
  <si>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</si>
  <si>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</si>
  <si>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</si>
  <si>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</si>
  <si>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</si>
  <si>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</si>
  <si>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</si>
  <si>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</si>
  <si>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</si>
  <si>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</si>
  <si>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</si>
  <si>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</si>
  <si>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</si>
  <si>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</si>
  <si>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</si>
  <si>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</si>
  <si>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</si>
  <si>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</si>
  <si>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</si>
  <si>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</si>
  <si>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</si>
  <si>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</si>
  <si>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</si>
  <si>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</si>
  <si>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</si>
  <si>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</si>
  <si>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</si>
  <si>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</si>
  <si>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</si>
  <si>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</si>
  <si>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</si>
  <si>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</si>
  <si>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</si>
  <si>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</si>
  <si>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</si>
  <si>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</si>
  <si>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</si>
  <si>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</si>
  <si>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</si>
  <si>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</si>
  <si>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</si>
  <si>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</si>
  <si>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</si>
  <si>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</si>
  <si>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</si>
  <si>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</si>
  <si>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</si>
  <si>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</si>
  <si>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</si>
  <si>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</si>
  <si>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</si>
  <si>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</si>
  <si>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</si>
  <si>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</si>
  <si>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</si>
  <si>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</si>
  <si>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</si>
  <si>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</si>
  <si>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</si>
  <si>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</si>
  <si>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</si>
  <si>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</si>
  <si>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</si>
  <si>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</si>
  <si>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</si>
  <si>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</si>
  <si>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</si>
  <si>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</si>
  <si>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</si>
  <si>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</si>
  <si>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</si>
  <si>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</si>
  <si>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</si>
  <si>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</si>
  <si>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</si>
  <si>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</si>
  <si>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</si>
  <si>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</si>
  <si>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</si>
  <si>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</si>
  <si>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</si>
  <si>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</si>
  <si>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</si>
  <si>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</si>
  <si>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</si>
  <si>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</si>
  <si>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</si>
  <si>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</si>
  <si>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</si>
  <si>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</si>
  <si>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</si>
  <si>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</si>
  <si>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</si>
  <si>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</si>
  <si>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</si>
  <si>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</si>
  <si>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</si>
  <si>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</si>
  <si>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</si>
  <si>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</si>
  <si>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</si>
  <si>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</si>
  <si>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</si>
  <si>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</si>
  <si>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</si>
  <si>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</si>
  <si>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</si>
  <si>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</si>
  <si>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</si>
  <si>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</si>
  <si>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</si>
  <si>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</si>
  <si>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</si>
  <si>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</si>
  <si>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</si>
  <si>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</si>
  <si>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</si>
  <si>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</si>
  <si>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</si>
  <si>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</si>
  <si>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</si>
  <si>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</si>
  <si>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</si>
  <si>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</si>
  <si>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</si>
  <si>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</si>
  <si>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</si>
  <si>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</si>
  <si>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</si>
  <si>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</si>
  <si>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</si>
  <si>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</si>
  <si>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</si>
  <si>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</si>
  <si>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</si>
  <si>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</si>
  <si>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</si>
  <si>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</si>
  <si>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</si>
  <si>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</si>
  <si>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</si>
  <si>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</si>
  <si>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</si>
  <si>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</si>
  <si>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</si>
  <si>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</si>
  <si>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</si>
  <si>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</si>
  <si>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</si>
  <si>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</si>
  <si>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</si>
  <si>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</si>
  <si>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</si>
  <si>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</si>
  <si>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</si>
  <si>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</si>
  <si>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</si>
  <si>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</si>
  <si>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</si>
  <si>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</si>
  <si>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</si>
  <si>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</si>
  <si>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</si>
  <si>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</si>
  <si>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</si>
  <si>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</si>
  <si>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</si>
  <si>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</si>
  <si>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</si>
  <si>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</si>
  <si>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</si>
  <si>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</si>
  <si>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</si>
  <si>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</si>
  <si>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</si>
  <si>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</si>
  <si>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</si>
  <si>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</si>
  <si>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</si>
  <si>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</si>
  <si>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</si>
  <si>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</si>
  <si>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</si>
  <si>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</si>
  <si>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</si>
  <si>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</si>
  <si>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</si>
  <si>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</si>
  <si>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</si>
  <si>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</si>
  <si>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</si>
  <si>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</si>
  <si>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</si>
  <si>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</si>
  <si>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</si>
  <si>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</si>
  <si>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</si>
  <si>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</si>
  <si>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</si>
  <si>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</si>
  <si>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</si>
  <si>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</si>
  <si>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</si>
  <si>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</si>
  <si>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</si>
  <si>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</si>
  <si>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</si>
  <si>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</si>
  <si>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</si>
  <si>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</si>
  <si>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</si>
  <si>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</si>
  <si>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</si>
  <si>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</si>
  <si>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</si>
  <si>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</si>
  <si>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</si>
  <si>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</si>
  <si>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</si>
  <si>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</si>
  <si>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</si>
  <si>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</si>
  <si>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</si>
  <si>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</si>
  <si>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</si>
  <si>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</si>
  <si>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</si>
  <si>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</si>
  <si>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</si>
  <si>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</si>
  <si>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</si>
  <si>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</si>
  <si>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</si>
  <si>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</si>
  <si>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</si>
  <si>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</si>
  <si>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</si>
  <si>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</si>
  <si>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</si>
  <si>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</si>
  <si>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</si>
  <si>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</si>
  <si>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</si>
  <si>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</si>
  <si>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</si>
  <si>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</si>
  <si>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</si>
  <si>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</si>
  <si>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</si>
  <si>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</si>
  <si>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</si>
  <si>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</si>
  <si>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</si>
  <si>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</si>
  <si>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</si>
  <si>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</si>
  <si>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</si>
  <si>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</si>
  <si>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</si>
  <si>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</si>
  <si>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</si>
  <si>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</si>
  <si>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</si>
  <si>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</si>
  <si>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</si>
  <si>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</si>
  <si>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</si>
  <si>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</si>
  <si>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</si>
  <si>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</si>
  <si>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</si>
  <si>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</si>
  <si>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</si>
  <si>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</si>
  <si>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</si>
  <si>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</si>
  <si>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</si>
  <si>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</si>
  <si>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</si>
  <si>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</si>
  <si>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</si>
  <si>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</si>
  <si>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</si>
  <si>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</si>
  <si>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</si>
  <si>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</si>
  <si>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</si>
  <si>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</si>
  <si>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</si>
  <si>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</si>
  <si>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</si>
  <si>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</si>
  <si>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</si>
  <si>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</si>
  <si>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</si>
  <si>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</si>
  <si>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</si>
  <si>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</si>
  <si>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</si>
  <si>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</si>
  <si>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</si>
  <si>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</si>
  <si>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</si>
  <si>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</si>
  <si>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</si>
  <si>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</si>
  <si>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</si>
  <si>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</si>
  <si>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</si>
  <si>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</si>
  <si>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</si>
  <si>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</si>
  <si>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</si>
  <si>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</si>
  <si>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</si>
  <si>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</si>
  <si>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</si>
  <si>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</si>
  <si>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</si>
  <si>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</si>
  <si>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</si>
  <si>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</si>
  <si>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</si>
  <si>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</si>
  <si>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</si>
  <si>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</si>
  <si>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</si>
  <si>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</si>
  <si>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</si>
  <si>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</si>
  <si>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</si>
  <si>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</si>
  <si>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</si>
  <si>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</si>
  <si>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</si>
  <si>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</si>
  <si>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</si>
  <si>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</si>
  <si>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</si>
  <si>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</si>
  <si>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</si>
  <si>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</si>
  <si>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</si>
  <si>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</si>
  <si>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</si>
  <si>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</si>
  <si>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</si>
  <si>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</si>
  <si>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</si>
  <si>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</si>
  <si>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</si>
  <si>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</si>
  <si>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</si>
  <si>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</si>
  <si>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</si>
  <si>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</si>
  <si>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</si>
  <si>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</si>
  <si>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</si>
  <si>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</si>
  <si>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</si>
  <si>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</si>
  <si>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</si>
  <si>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</si>
  <si>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</si>
  <si>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</si>
  <si>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</si>
  <si>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</si>
  <si>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</si>
  <si>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</si>
  <si>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</si>
  <si>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</si>
  <si>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</si>
  <si>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</si>
  <si>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</si>
  <si>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</si>
  <si>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</si>
  <si>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</si>
  <si>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</si>
  <si>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</si>
  <si>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</si>
  <si>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</si>
  <si>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</si>
  <si>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</si>
  <si>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</si>
  <si>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</si>
  <si>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</si>
  <si>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</si>
  <si>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</si>
  <si>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</si>
  <si>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</si>
  <si>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</si>
  <si>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</si>
  <si>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</si>
  <si>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</si>
  <si>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</si>
  <si>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</si>
  <si>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</si>
  <si>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</si>
  <si>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</si>
  <si>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</si>
  <si>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</si>
  <si>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</si>
  <si>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</si>
  <si>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</si>
  <si>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</si>
  <si>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</si>
  <si>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</si>
  <si>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</si>
  <si>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</si>
  <si>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</si>
  <si>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</si>
  <si>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</si>
  <si>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</si>
  <si>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</si>
  <si>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</si>
  <si>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</si>
  <si>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</si>
  <si>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</si>
  <si>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</si>
  <si>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</si>
  <si>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</si>
  <si>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</si>
  <si>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</si>
  <si>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</si>
  <si>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</si>
  <si>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</si>
  <si>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</si>
  <si>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</si>
  <si>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</si>
  <si>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</si>
  <si>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</si>
  <si>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</si>
  <si>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</si>
  <si>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</si>
  <si>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</si>
  <si>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</si>
  <si>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</si>
  <si>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</si>
  <si>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</si>
  <si>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</si>
  <si>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</si>
  <si>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</si>
  <si>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</si>
  <si>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</si>
  <si>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</si>
  <si>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</si>
  <si>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</si>
  <si>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</si>
  <si>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</si>
  <si>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</si>
  <si>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</si>
  <si>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</si>
  <si>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</si>
  <si>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</si>
  <si>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</si>
  <si>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</si>
  <si>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</si>
  <si>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</si>
  <si>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</si>
  <si>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</si>
  <si>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</si>
  <si>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</si>
  <si>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</si>
  <si>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</si>
  <si>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</si>
  <si>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</si>
  <si>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</si>
  <si>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</si>
  <si>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</si>
  <si>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</si>
  <si>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</si>
  <si>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</si>
  <si>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</si>
  <si>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</si>
  <si>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</si>
  <si>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</si>
  <si>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</si>
  <si>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</si>
  <si>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</si>
  <si>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</si>
  <si>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</si>
  <si>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</si>
  <si>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</si>
  <si>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</si>
  <si>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</si>
  <si>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</si>
  <si>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</si>
  <si>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</si>
  <si>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</si>
  <si>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</si>
  <si>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</si>
  <si>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</si>
  <si>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</si>
  <si>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</si>
  <si>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</si>
  <si>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</si>
  <si>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</si>
  <si>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</si>
  <si>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</si>
  <si>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</si>
  <si>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</si>
  <si>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</si>
  <si>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</si>
  <si>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</si>
  <si>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</si>
  <si>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</si>
  <si>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</si>
  <si>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</si>
  <si>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</si>
  <si>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</si>
  <si>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</si>
  <si>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</si>
  <si>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</si>
  <si>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</si>
  <si>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</si>
  <si>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</si>
  <si>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</si>
  <si>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</si>
  <si>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</si>
  <si>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</si>
  <si>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</si>
  <si>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</si>
  <si>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</si>
  <si>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</si>
  <si>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</si>
  <si>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</si>
  <si>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</si>
  <si>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</si>
  <si>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</si>
  <si>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</si>
  <si>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</si>
  <si>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</si>
  <si>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</si>
  <si>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</si>
  <si>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</si>
  <si>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</si>
  <si>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</si>
  <si>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</si>
  <si>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</si>
  <si>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</si>
  <si>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</si>
  <si>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</si>
  <si>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</si>
  <si>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</si>
  <si>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</si>
  <si>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</si>
  <si>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</si>
  <si>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</si>
  <si>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</si>
  <si>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</si>
  <si>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</si>
  <si>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</si>
  <si>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</si>
  <si>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</si>
  <si>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</si>
  <si>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</si>
  <si>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</si>
  <si>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</si>
  <si>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</si>
  <si>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</si>
  <si>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</si>
  <si>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</si>
  <si>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</si>
  <si>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</si>
  <si>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</si>
  <si>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</si>
  <si>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</si>
  <si>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</si>
  <si>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</si>
  <si>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</si>
  <si>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</si>
  <si>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</si>
  <si>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</si>
  <si>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</si>
  <si>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</si>
  <si>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</si>
  <si>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</si>
  <si>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</si>
  <si>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</si>
  <si>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</si>
  <si>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</si>
  <si>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</si>
  <si>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</si>
  <si>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</si>
  <si>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</si>
  <si>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</si>
  <si>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</si>
  <si>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</si>
  <si>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</si>
  <si>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</si>
  <si>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</si>
  <si>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</si>
  <si>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</si>
  <si>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</si>
  <si>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</si>
  <si>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</si>
  <si>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</si>
  <si>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</si>
  <si>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</si>
  <si>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</si>
  <si>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</si>
  <si>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</si>
  <si>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</si>
  <si>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</si>
  <si>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</si>
  <si>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</si>
  <si>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</si>
  <si>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</si>
  <si>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</si>
  <si>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</si>
  <si>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</si>
  <si>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</si>
  <si>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</si>
  <si>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</si>
  <si>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</si>
  <si>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</si>
  <si>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</si>
  <si>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</si>
  <si>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</si>
  <si>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</si>
  <si>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</si>
  <si>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</si>
  <si>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</si>
  <si>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</si>
  <si>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</si>
  <si>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</si>
  <si>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</si>
  <si>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</si>
  <si>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</si>
  <si>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</si>
  <si>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</si>
  <si>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</si>
  <si>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</si>
  <si>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</si>
  <si>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</si>
  <si>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</si>
  <si>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</si>
  <si>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</si>
  <si>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</si>
  <si>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</si>
  <si>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</si>
  <si>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</si>
  <si>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</si>
  <si>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</si>
  <si>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</si>
  <si>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</si>
  <si>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</si>
  <si>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</si>
  <si>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</si>
  <si>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</si>
  <si>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</si>
  <si>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</si>
  <si>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</si>
  <si>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</si>
  <si>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</si>
  <si>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</si>
  <si>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</si>
  <si>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</si>
  <si>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</si>
  <si>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</si>
  <si>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</si>
  <si>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</si>
  <si>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</si>
  <si>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</si>
  <si>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</si>
  <si>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</si>
  <si>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</si>
  <si>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</si>
  <si>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</si>
  <si>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</si>
  <si>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</si>
  <si>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</si>
  <si>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</si>
  <si>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</si>
  <si>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</si>
  <si>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</si>
  <si>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</si>
  <si>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</si>
  <si>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</si>
  <si>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</si>
  <si>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</si>
  <si>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</si>
  <si>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</si>
  <si>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</si>
  <si>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</si>
  <si>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</si>
  <si>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</si>
  <si>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</si>
  <si>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</si>
  <si>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</si>
  <si>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</si>
  <si>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</si>
  <si>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</si>
  <si>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</si>
  <si>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</si>
  <si>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</si>
  <si>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</si>
  <si>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</si>
  <si>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</si>
  <si>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</si>
  <si>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</si>
  <si>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</si>
  <si>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</si>
  <si>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</si>
  <si>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</si>
  <si>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</si>
  <si>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</si>
  <si>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</si>
  <si>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</si>
  <si>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</si>
  <si>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</si>
  <si>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</si>
  <si>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</si>
  <si>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</si>
  <si>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</si>
  <si>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</si>
  <si>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</si>
  <si>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</si>
  <si>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</si>
  <si>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</si>
  <si>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</si>
  <si>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</si>
  <si>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</si>
  <si>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</si>
  <si>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</si>
  <si>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</si>
  <si>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</si>
  <si>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</si>
  <si>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</si>
  <si>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</si>
  <si>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</si>
  <si>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</si>
  <si>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</si>
  <si>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</si>
  <si>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</si>
  <si>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</si>
  <si>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</si>
  <si>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</si>
  <si>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</si>
  <si>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</si>
  <si>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</si>
  <si>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</si>
  <si>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</si>
  <si>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</si>
  <si>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</si>
  <si>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</si>
  <si>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</si>
  <si>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</si>
  <si>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</si>
  <si>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</si>
  <si>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</si>
  <si>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</si>
  <si>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</si>
  <si>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</si>
  <si>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</si>
  <si>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</si>
  <si>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</si>
  <si>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</si>
  <si>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</si>
  <si>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</si>
  <si>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</si>
  <si>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</si>
  <si>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</si>
  <si>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</si>
  <si>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</si>
  <si>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</si>
  <si>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</si>
  <si>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</si>
  <si>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</si>
  <si>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</si>
  <si>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</si>
  <si>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</si>
  <si>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</si>
  <si>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</si>
  <si>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</si>
  <si>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</si>
  <si>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</si>
  <si>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</si>
  <si>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</si>
  <si>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</si>
  <si>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</si>
  <si>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</si>
  <si>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</si>
  <si>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</si>
  <si>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</si>
  <si>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</si>
  <si>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</si>
  <si>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</si>
  <si>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</si>
  <si>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</si>
  <si>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</si>
  <si>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</si>
  <si>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</si>
  <si>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</si>
  <si>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</si>
  <si>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</si>
  <si>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</si>
  <si>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</si>
  <si>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</si>
  <si>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</si>
  <si>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</si>
  <si>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</si>
  <si>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</si>
  <si>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</si>
  <si>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</si>
  <si>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</si>
  <si>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</si>
  <si>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</si>
  <si>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</si>
  <si>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</si>
  <si>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</si>
  <si>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</si>
  <si>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</si>
  <si>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</si>
  <si>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</si>
  <si>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</si>
  <si>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</si>
  <si>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</si>
  <si>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</si>
  <si>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</si>
  <si>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</si>
  <si>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</si>
  <si>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</si>
  <si>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</si>
  <si>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</si>
  <si>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</si>
  <si>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</si>
  <si>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</si>
  <si>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</si>
  <si>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</si>
  <si>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</si>
  <si>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</si>
  <si>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</si>
  <si>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</si>
  <si>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</si>
  <si>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</si>
  <si>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</si>
  <si>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</si>
  <si>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</si>
  <si>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</si>
  <si>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</si>
  <si>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</si>
  <si>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</si>
  <si>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</si>
  <si>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</si>
  <si>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</si>
  <si>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</si>
  <si>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</si>
  <si>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</si>
  <si>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</si>
  <si>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</si>
  <si>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</si>
  <si>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</si>
  <si>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</si>
  <si>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</si>
  <si>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</si>
  <si>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</si>
  <si>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</si>
  <si>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</si>
  <si>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</si>
  <si>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</si>
  <si>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</si>
  <si>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</si>
  <si>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</si>
  <si>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</si>
  <si>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</si>
  <si>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</si>
  <si>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</si>
  <si>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</si>
  <si>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</si>
  <si>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</si>
  <si>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</si>
  <si>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</si>
  <si>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</si>
  <si>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</si>
  <si>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</si>
  <si>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</si>
  <si>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</si>
  <si>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</si>
  <si>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</si>
  <si>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</si>
  <si>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</si>
  <si>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</si>
  <si>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</si>
  <si>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</si>
  <si>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</si>
  <si>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</si>
  <si>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</si>
  <si>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</si>
  <si>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</si>
  <si>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</si>
  <si>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</si>
  <si>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</si>
  <si>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</si>
  <si>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</si>
  <si>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</si>
  <si>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</si>
  <si>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</si>
  <si>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</si>
  <si>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</si>
  <si>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</si>
  <si>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</si>
  <si>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</si>
  <si>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</si>
  <si>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</si>
  <si>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</si>
  <si>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</si>
  <si>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</si>
  <si>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</si>
  <si>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</si>
  <si>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</si>
  <si>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</si>
  <si>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</si>
  <si>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</si>
  <si>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</si>
  <si>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</si>
  <si>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</si>
  <si>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</si>
  <si>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</si>
  <si>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</si>
  <si>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</si>
  <si>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</si>
  <si>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</si>
  <si>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</si>
  <si>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</si>
  <si>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</si>
  <si>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</si>
  <si>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</si>
  <si>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</si>
  <si>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</si>
  <si>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</si>
  <si>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</si>
  <si>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</si>
  <si>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</si>
  <si>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</si>
  <si>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</si>
  <si>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</si>
  <si>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</si>
  <si>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</si>
  <si>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</si>
  <si>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</si>
  <si>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</si>
  <si>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</si>
  <si>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</si>
  <si>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</si>
  <si>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</si>
  <si>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</si>
  <si>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</si>
  <si>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</si>
  <si>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</si>
  <si>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</si>
  <si>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</si>
  <si>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</si>
  <si>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</si>
  <si>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</si>
  <si>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</si>
  <si>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</si>
  <si>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</si>
  <si>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</si>
  <si>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</si>
  <si>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</si>
  <si>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</si>
  <si>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</si>
  <si>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</si>
  <si>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</si>
  <si>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</si>
  <si>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</si>
  <si>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</si>
  <si>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</si>
  <si>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</si>
  <si>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</si>
  <si>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</si>
  <si>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</si>
  <si>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</si>
  <si>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</si>
  <si>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</si>
  <si>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</si>
  <si>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</si>
  <si>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</si>
  <si>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</si>
  <si>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</si>
  <si>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</si>
  <si>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</si>
  <si>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</si>
  <si>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</si>
  <si>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</si>
  <si>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</si>
  <si>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</si>
  <si>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</si>
  <si>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</si>
  <si>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</si>
  <si>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</si>
  <si>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</si>
  <si>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</si>
  <si>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</si>
  <si>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</si>
  <si>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</si>
  <si>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</si>
  <si>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</si>
  <si>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</si>
  <si>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</si>
  <si>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</si>
  <si>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</si>
  <si>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</si>
  <si>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</si>
  <si>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</si>
  <si>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</si>
  <si>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</si>
  <si>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</si>
  <si>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</si>
  <si>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</si>
  <si>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</si>
  <si>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</si>
  <si>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</si>
  <si>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</si>
  <si>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</si>
  <si>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</si>
  <si>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</si>
  <si>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</si>
  <si>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</si>
  <si>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</si>
  <si>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</si>
  <si>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</si>
  <si>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</si>
  <si>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</si>
  <si>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</si>
  <si>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</si>
  <si>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</si>
  <si>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</si>
  <si>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</si>
  <si>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</si>
  <si>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</si>
  <si>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</si>
  <si>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</si>
  <si>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</si>
  <si>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</si>
  <si>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</si>
  <si>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</si>
  <si>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</si>
  <si>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</si>
  <si>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</si>
  <si>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</si>
  <si>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</si>
  <si>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</si>
  <si>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</si>
  <si>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</si>
  <si>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</si>
  <si>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</si>
  <si>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</si>
  <si>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</si>
  <si>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</si>
  <si>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</si>
  <si>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</si>
  <si>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</si>
  <si>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</si>
  <si>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</si>
  <si>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</si>
  <si>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</si>
  <si>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</si>
  <si>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</si>
  <si>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</si>
  <si>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</si>
  <si>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</si>
  <si>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</si>
  <si>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</si>
  <si>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</si>
  <si>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</si>
  <si>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</si>
  <si>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</si>
  <si>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</si>
  <si>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</si>
  <si>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</si>
  <si>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</si>
  <si>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</si>
  <si>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</si>
  <si>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</si>
  <si>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</si>
  <si>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</si>
  <si>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</si>
  <si>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</si>
  <si>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</si>
  <si>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</si>
  <si>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</si>
  <si>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</si>
  <si>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</si>
  <si>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</si>
  <si>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</si>
  <si>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</si>
  <si>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</si>
  <si>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</si>
  <si>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</si>
  <si>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</si>
  <si>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</si>
  <si>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</si>
  <si>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</si>
  <si>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</si>
  <si>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</si>
  <si>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</si>
  <si>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</si>
  <si>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</si>
  <si>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</si>
  <si>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</si>
  <si>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</si>
  <si>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</si>
  <si>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</si>
  <si>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</si>
  <si>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</si>
  <si>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</si>
  <si>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</si>
  <si>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</si>
  <si>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</si>
  <si>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</si>
  <si>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</si>
  <si>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</si>
  <si>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</si>
  <si>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</si>
  <si>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</si>
  <si>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</si>
  <si>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</si>
  <si>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</si>
  <si>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</si>
  <si>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</si>
  <si>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</si>
  <si>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</si>
  <si>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</si>
  <si>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</si>
  <si>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</si>
  <si>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</si>
  <si>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</si>
  <si>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</si>
  <si>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</si>
  <si>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</si>
  <si>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</si>
  <si>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</si>
  <si>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</si>
  <si>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</si>
  <si>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</si>
  <si>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</si>
  <si>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</si>
  <si>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</si>
  <si>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</si>
  <si>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</si>
  <si>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</si>
  <si>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</si>
  <si>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</si>
  <si>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</si>
  <si>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</si>
  <si>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</si>
  <si>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</si>
  <si>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</si>
  <si>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</si>
  <si>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</si>
  <si>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</si>
  <si>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</si>
  <si>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</si>
  <si>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</si>
  <si>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</si>
  <si>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</si>
  <si>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</si>
  <si>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</si>
  <si>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</si>
  <si>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</si>
  <si>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</si>
  <si>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</si>
  <si>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</si>
  <si>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</si>
  <si>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</si>
  <si>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</si>
  <si>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</si>
  <si>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</si>
  <si>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</si>
  <si>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</si>
  <si>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</si>
  <si>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</si>
  <si>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</si>
  <si>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</si>
  <si>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</si>
  <si>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</si>
  <si>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</si>
  <si>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</si>
  <si>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</si>
  <si>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</si>
  <si>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</si>
  <si>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</si>
  <si>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</si>
  <si>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</si>
  <si>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</si>
  <si>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</si>
  <si>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</si>
  <si>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</si>
  <si>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</si>
  <si>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</si>
  <si>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</si>
  <si>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</si>
  <si>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</si>
  <si>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</si>
  <si>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</si>
  <si>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</si>
  <si>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</si>
  <si>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</si>
  <si>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</si>
  <si>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</si>
  <si>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</si>
  <si>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</si>
  <si>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</si>
  <si>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</si>
  <si>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</si>
  <si>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</si>
  <si>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</si>
  <si>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</si>
  <si>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</si>
  <si>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</si>
  <si>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</si>
  <si>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</si>
  <si>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</si>
  <si>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</si>
  <si>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</si>
  <si>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</si>
  <si>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</si>
  <si>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</si>
  <si>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</si>
  <si>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</si>
  <si>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</si>
  <si>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</si>
  <si>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</si>
  <si>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</si>
  <si>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</si>
  <si>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</si>
  <si>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</si>
  <si>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</si>
  <si>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</si>
  <si>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</si>
  <si>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</si>
  <si>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</si>
  <si>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</si>
  <si>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</si>
  <si>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</si>
  <si>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</si>
  <si>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</si>
  <si>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</si>
  <si>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</si>
  <si>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</si>
  <si>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</si>
  <si>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</si>
  <si>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</si>
  <si>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</si>
  <si>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</si>
  <si>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</si>
  <si>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</si>
  <si>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</si>
  <si>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</si>
  <si>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</si>
  <si>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</si>
  <si>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</si>
  <si>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</si>
  <si>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</si>
  <si>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</si>
  <si>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</si>
  <si>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</si>
  <si>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</si>
  <si>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</si>
  <si>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</si>
  <si>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</si>
  <si>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</si>
  <si>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</si>
  <si>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</si>
  <si>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</si>
  <si>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</si>
  <si>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</si>
  <si>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</si>
  <si>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</si>
  <si>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</si>
  <si>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</si>
  <si>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</si>
  <si>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</si>
  <si>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</si>
  <si>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</si>
  <si>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</si>
  <si>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</si>
  <si>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</si>
  <si>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</si>
  <si>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</si>
  <si>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</si>
  <si>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</si>
  <si>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</si>
  <si>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</si>
  <si>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</si>
  <si>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</si>
  <si>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</si>
  <si>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</si>
  <si>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</si>
  <si>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</si>
  <si>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</si>
  <si>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</si>
  <si>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</si>
  <si>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</si>
  <si>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</si>
  <si>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</si>
  <si>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</si>
  <si>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</si>
  <si>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</si>
  <si>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</si>
  <si>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</si>
  <si>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</si>
  <si>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</si>
  <si>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</si>
  <si>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</si>
  <si>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</si>
  <si>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</si>
  <si>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</si>
  <si>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</si>
  <si>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</si>
  <si>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</si>
  <si>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</si>
  <si>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</si>
  <si>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</si>
  <si>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</si>
  <si>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</si>
  <si>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</si>
  <si>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</si>
  <si>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</si>
  <si>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</si>
  <si>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</si>
  <si>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</si>
  <si>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</si>
  <si>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</si>
  <si>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</si>
  <si>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</si>
  <si>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</si>
  <si>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</si>
  <si>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</si>
  <si>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</si>
  <si>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</si>
  <si>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</si>
  <si>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</si>
  <si>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</si>
  <si>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</si>
  <si>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</si>
  <si>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</si>
  <si>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</si>
  <si>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</si>
  <si>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</si>
  <si>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</si>
  <si>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</si>
  <si>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</si>
  <si>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</si>
  <si>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</si>
  <si>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</si>
  <si>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</si>
  <si>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</si>
  <si>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</si>
  <si>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</si>
  <si>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</si>
  <si>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</si>
  <si>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</si>
  <si>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</si>
  <si>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</si>
  <si>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</si>
  <si>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</si>
  <si>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</si>
  <si>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</si>
  <si>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</si>
  <si>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</si>
  <si>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</si>
  <si>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</si>
  <si>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</si>
  <si>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</si>
  <si>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</si>
  <si>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</si>
  <si>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</si>
  <si>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</si>
  <si>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</si>
  <si>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</si>
  <si>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</si>
  <si>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</si>
  <si>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</si>
  <si>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</si>
  <si>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</si>
  <si>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</si>
  <si>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</si>
  <si>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</si>
  <si>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</si>
  <si>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</si>
  <si>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</si>
  <si>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</si>
  <si>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</si>
  <si>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</si>
  <si>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</si>
  <si>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</si>
  <si>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</si>
  <si>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</si>
  <si>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</si>
  <si>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</si>
  <si>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</si>
  <si>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</si>
  <si>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</si>
  <si>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</si>
  <si>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</si>
  <si>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</si>
  <si>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</si>
  <si>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</si>
  <si>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</si>
  <si>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</si>
  <si>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</si>
  <si>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</si>
  <si>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</si>
  <si>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</si>
  <si>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</si>
  <si>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</si>
  <si>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</si>
  <si>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</si>
  <si>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</si>
  <si>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</si>
  <si>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</si>
  <si>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</si>
  <si>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</si>
  <si>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</si>
  <si>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</si>
  <si>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</si>
  <si>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</si>
  <si>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</si>
  <si>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</si>
  <si>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</si>
  <si>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</si>
  <si>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</si>
  <si>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</si>
  <si>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</si>
  <si>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</si>
  <si>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</si>
  <si>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</si>
  <si>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</si>
  <si>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</si>
  <si>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</si>
  <si>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</si>
  <si>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</si>
  <si>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</si>
  <si>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</si>
  <si>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</si>
  <si>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</si>
  <si>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</si>
  <si>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</si>
  <si>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</si>
  <si>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</si>
  <si>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</si>
  <si>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</si>
  <si>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</si>
  <si>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</si>
  <si>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</si>
  <si>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</si>
  <si>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</si>
  <si>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</si>
  <si>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</si>
  <si>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</si>
  <si>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</si>
  <si>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</si>
  <si>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</si>
  <si>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</si>
  <si>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</si>
  <si>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</si>
  <si>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</si>
  <si>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</si>
  <si>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</si>
  <si>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</si>
  <si>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</si>
  <si>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</si>
  <si>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</si>
  <si>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</si>
  <si>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</si>
  <si>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</si>
  <si>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</si>
  <si>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</si>
  <si>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</si>
  <si>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</si>
  <si>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</si>
  <si>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</si>
  <si>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</si>
  <si>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</si>
  <si>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</si>
  <si>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</si>
  <si>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</si>
  <si>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</si>
  <si>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</si>
  <si>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</si>
  <si>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</si>
  <si>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</si>
  <si>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</si>
  <si>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</si>
  <si>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</si>
  <si>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</si>
  <si>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</si>
  <si>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</si>
  <si>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</si>
  <si>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</si>
  <si>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</si>
  <si>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</si>
  <si>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</si>
  <si>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</si>
  <si>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</si>
  <si>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</si>
  <si>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</si>
  <si>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</si>
  <si>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</si>
  <si>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</si>
  <si>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</si>
  <si>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</si>
  <si>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</si>
  <si>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</si>
  <si>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</si>
  <si>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</si>
  <si>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</si>
  <si>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</si>
  <si>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</si>
  <si>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</si>
  <si>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</si>
  <si>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</si>
  <si>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</si>
  <si>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</si>
  <si>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</si>
  <si>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</si>
  <si>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</si>
  <si>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</si>
  <si>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</si>
  <si>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</si>
  <si>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</si>
  <si>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</si>
  <si>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</si>
  <si>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</si>
  <si>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</si>
  <si>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</si>
  <si>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</si>
  <si>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</si>
  <si>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</si>
  <si>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</si>
  <si>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</si>
  <si>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</si>
  <si>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</si>
  <si>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</si>
  <si>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</si>
  <si>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</si>
  <si>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</si>
  <si>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</si>
  <si>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</si>
  <si>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</si>
  <si>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</si>
  <si>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</si>
  <si>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</si>
  <si>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</si>
  <si>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</si>
  <si>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</si>
  <si>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</si>
  <si>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</si>
  <si>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</si>
  <si>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</si>
  <si>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</si>
  <si>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</si>
  <si>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</si>
  <si>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</si>
  <si>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</si>
  <si>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</si>
  <si>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</si>
  <si>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</si>
  <si>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</si>
  <si>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</si>
  <si>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</si>
  <si>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</si>
  <si>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</si>
  <si>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</si>
  <si>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</si>
  <si>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</si>
  <si>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</si>
  <si>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</si>
  <si>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</si>
  <si>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</si>
  <si>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</si>
  <si>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</si>
  <si>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</si>
  <si>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</si>
  <si>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</si>
  <si>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</si>
  <si>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</si>
  <si>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</si>
  <si>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</si>
  <si>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</si>
  <si>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</si>
  <si>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</si>
  <si>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</si>
  <si>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</si>
  <si>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</si>
  <si>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</si>
  <si>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</si>
  <si>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</si>
  <si>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</si>
  <si>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</si>
  <si>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</si>
  <si>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</si>
  <si>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</si>
  <si>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</si>
  <si>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</si>
  <si>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</si>
  <si>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</si>
  <si>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</si>
  <si>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</si>
  <si>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</si>
  <si>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</si>
  <si>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</si>
  <si>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</si>
  <si>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</si>
  <si>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</si>
  <si>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</si>
  <si>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</si>
  <si>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</si>
  <si>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</si>
  <si>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</si>
  <si>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</si>
  <si>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</si>
  <si>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</si>
  <si>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</si>
  <si>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</si>
  <si>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</si>
  <si>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</si>
  <si>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</si>
  <si>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</si>
  <si>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</si>
  <si>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</si>
  <si>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</si>
  <si>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</si>
  <si>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</si>
  <si>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</si>
  <si>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</si>
  <si>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</si>
  <si>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</si>
  <si>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</si>
  <si>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</si>
  <si>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</si>
  <si>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</si>
  <si>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</si>
  <si>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</si>
  <si>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</si>
  <si>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</si>
  <si>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</si>
  <si>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</si>
  <si>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</si>
  <si>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</si>
  <si>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</si>
  <si>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</si>
  <si>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</si>
  <si>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</si>
  <si>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</si>
  <si>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</si>
  <si>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</si>
  <si>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</si>
  <si>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</si>
  <si>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</si>
  <si>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</si>
  <si>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</si>
  <si>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</si>
  <si>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</si>
  <si>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</si>
  <si>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</si>
  <si>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</si>
  <si>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</si>
  <si>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</si>
  <si>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</si>
  <si>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</si>
  <si>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</si>
  <si>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</si>
  <si>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</si>
  <si>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</si>
  <si>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</si>
  <si>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</si>
  <si>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</si>
  <si>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</si>
  <si>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</si>
  <si>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</si>
  <si>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</si>
  <si>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</si>
  <si>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</si>
  <si>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</si>
  <si>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</si>
  <si>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</si>
  <si>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</si>
  <si>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</si>
  <si>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</si>
  <si>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</si>
  <si>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</si>
  <si>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</si>
  <si>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</si>
  <si>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</si>
  <si>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</si>
  <si>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</si>
  <si>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</si>
  <si>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</si>
  <si>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</si>
  <si>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</si>
  <si>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</si>
  <si>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</si>
  <si>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</si>
  <si>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</si>
  <si>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</si>
  <si>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</si>
  <si>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</si>
  <si>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</si>
  <si>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</si>
  <si>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</si>
  <si>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</si>
  <si>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</si>
  <si>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</si>
  <si>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</si>
  <si>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</si>
  <si>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</si>
  <si>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</si>
  <si>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</si>
  <si>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</si>
  <si>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</si>
  <si>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</si>
  <si>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</si>
  <si>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</si>
  <si>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</si>
  <si>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</si>
  <si>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</si>
  <si>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</si>
  <si>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</si>
  <si>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</si>
  <si>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</si>
  <si>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</si>
  <si>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</si>
  <si>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</si>
  <si>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</si>
  <si>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</si>
  <si>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</si>
  <si>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</si>
  <si>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</si>
  <si>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</si>
  <si>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</si>
  <si>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</si>
  <si>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</si>
  <si>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</si>
  <si>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</si>
  <si>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</si>
  <si>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</si>
  <si>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</si>
  <si>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</si>
  <si>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</si>
  <si>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</si>
  <si>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</si>
  <si>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</si>
  <si>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</si>
  <si>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</si>
  <si>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</si>
  <si>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</si>
  <si>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</si>
  <si>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</si>
  <si>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</si>
  <si>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</si>
  <si>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</si>
  <si>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</si>
  <si>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</si>
  <si>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</si>
  <si>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</si>
  <si>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</si>
  <si>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</si>
  <si>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</si>
  <si>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</si>
  <si>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</si>
  <si>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</si>
  <si>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</si>
  <si>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</si>
  <si>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</si>
  <si>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</si>
  <si>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</si>
  <si>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</si>
  <si>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</si>
  <si>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</si>
  <si>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</si>
  <si>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</si>
  <si>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</si>
  <si>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</si>
  <si>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</si>
  <si>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</si>
  <si>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</si>
  <si>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</si>
  <si>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</si>
  <si>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</si>
  <si>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</si>
  <si>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</si>
  <si>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</si>
  <si>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</si>
  <si>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</si>
  <si>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</si>
  <si>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</si>
  <si>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</si>
  <si>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</si>
  <si>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</si>
  <si>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</si>
  <si>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</si>
  <si>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</si>
  <si>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</si>
  <si>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</si>
  <si>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</si>
  <si>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</si>
  <si>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</si>
  <si>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</si>
  <si>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</si>
  <si>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</si>
  <si>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</si>
  <si>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</si>
  <si>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</si>
  <si>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</si>
  <si>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</si>
  <si>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</si>
  <si>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</si>
  <si>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</si>
  <si>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</si>
  <si>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</si>
  <si>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</si>
  <si>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</si>
  <si>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</si>
  <si>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</si>
  <si>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</si>
  <si>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</si>
  <si>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</si>
  <si>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</si>
  <si>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</si>
  <si>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</si>
  <si>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</si>
  <si>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</si>
  <si>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</si>
  <si>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</si>
  <si>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</si>
  <si>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</si>
  <si>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</si>
  <si>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</si>
  <si>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</si>
  <si>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</si>
  <si>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</si>
  <si>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</si>
  <si>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</si>
  <si>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</si>
  <si>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</si>
  <si>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</si>
  <si>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</si>
  <si>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</si>
  <si>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</si>
  <si>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</si>
  <si>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</si>
  <si>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</si>
  <si>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</si>
  <si>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</si>
  <si>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</si>
  <si>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</si>
  <si>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</si>
  <si>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</si>
  <si>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</si>
  <si>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</si>
  <si>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</si>
  <si>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</si>
  <si>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</si>
  <si>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</si>
  <si>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</si>
  <si>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</si>
  <si>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</si>
  <si>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</si>
  <si>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</si>
  <si>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</si>
  <si>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</si>
  <si>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</si>
  <si>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</si>
  <si>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</si>
  <si>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</si>
  <si>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</si>
  <si>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</si>
  <si>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</si>
  <si>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</si>
  <si>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</si>
  <si>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</si>
  <si>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</si>
  <si>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</si>
  <si>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</si>
  <si>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</si>
  <si>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</si>
  <si>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</si>
  <si>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</si>
  <si>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</si>
  <si>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</si>
  <si>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</si>
  <si>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</si>
  <si>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</si>
  <si>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</si>
  <si>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</si>
  <si>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</si>
  <si>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</si>
  <si>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</si>
  <si>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</si>
  <si>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</si>
  <si>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</si>
  <si>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</si>
  <si>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</si>
  <si>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</si>
  <si>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</si>
  <si>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</si>
  <si>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</si>
  <si>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</si>
  <si>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</si>
  <si>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</si>
  <si>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</si>
  <si>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</si>
  <si>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</si>
  <si>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</si>
  <si>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</si>
  <si>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</si>
  <si>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</si>
  <si>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</si>
  <si>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</si>
  <si>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</si>
  <si>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</si>
  <si>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</si>
  <si>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</si>
  <si>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</si>
  <si>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</si>
  <si>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</si>
  <si>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</si>
  <si>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</si>
  <si>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</si>
  <si>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</si>
  <si>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</si>
  <si>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</si>
  <si>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</si>
  <si>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</si>
  <si>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</si>
  <si>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</si>
  <si>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</si>
  <si>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</si>
  <si>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</si>
  <si>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</si>
  <si>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</si>
  <si>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</si>
  <si>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</si>
  <si>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</si>
  <si>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</si>
  <si>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</si>
  <si>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</si>
  <si>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</si>
  <si>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</si>
  <si>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</si>
  <si>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</si>
  <si>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</si>
  <si>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</si>
  <si>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</si>
  <si>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</si>
  <si>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</si>
  <si>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</si>
  <si>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</si>
  <si>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</si>
  <si>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</si>
  <si>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</si>
  <si>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</si>
  <si>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</si>
  <si>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</si>
  <si>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</si>
  <si>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</si>
  <si>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</si>
  <si>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</si>
  <si>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</si>
  <si>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</si>
  <si>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</si>
  <si>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</si>
  <si>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</si>
  <si>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</si>
  <si>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</si>
  <si>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</si>
  <si>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</si>
  <si>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</si>
  <si>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</si>
  <si>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</si>
  <si>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</si>
  <si>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</si>
  <si>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</si>
  <si>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</si>
  <si>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</si>
  <si>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</si>
  <si>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</si>
  <si>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</si>
  <si>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</si>
  <si>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</si>
  <si>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</si>
  <si>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</si>
  <si>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</si>
  <si>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</si>
  <si>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</si>
  <si>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</si>
  <si>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</si>
  <si>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</si>
  <si>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</si>
  <si>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</si>
  <si>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</si>
  <si>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</si>
  <si>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</si>
  <si>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</si>
  <si>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</si>
  <si>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</si>
  <si>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</si>
  <si>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</si>
  <si>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</si>
  <si>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</si>
  <si>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</si>
  <si>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</si>
  <si>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</si>
  <si>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</si>
  <si>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</si>
  <si>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</si>
  <si>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</si>
  <si>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</si>
  <si>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</si>
  <si>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</si>
  <si>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</si>
  <si>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</si>
  <si>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</si>
  <si>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</si>
  <si>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</si>
  <si>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</si>
  <si>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</si>
  <si>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</si>
  <si>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</si>
  <si>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</si>
  <si>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</si>
  <si>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</si>
  <si>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</si>
  <si>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</si>
  <si>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</si>
  <si>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</si>
  <si>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</si>
  <si>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</si>
  <si>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</si>
  <si>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</si>
  <si>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</si>
  <si>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</si>
  <si>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</si>
  <si>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</si>
  <si>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</si>
  <si>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</si>
  <si>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</si>
  <si>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</si>
  <si>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</si>
  <si>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</si>
  <si>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</si>
  <si>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</si>
  <si>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</si>
  <si>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</si>
  <si>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</si>
  <si>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</si>
  <si>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</si>
  <si>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</si>
  <si>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</si>
  <si>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</si>
  <si>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</si>
  <si>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</si>
  <si>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</si>
  <si>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</si>
  <si>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</si>
  <si>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</si>
  <si>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</si>
  <si>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</si>
  <si>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</si>
  <si>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</si>
  <si>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</si>
  <si>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</si>
  <si>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</si>
  <si>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</si>
  <si>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</si>
  <si>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</si>
  <si>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</si>
  <si>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</si>
  <si>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</si>
  <si>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</si>
  <si>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</si>
  <si>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</si>
  <si>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</si>
  <si>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</si>
  <si>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</si>
  <si>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</si>
  <si>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</si>
  <si>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</si>
  <si>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</si>
  <si>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</si>
  <si>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</si>
  <si>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</si>
  <si>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</si>
  <si>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</si>
  <si>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</si>
  <si>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</si>
  <si>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</si>
  <si>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</si>
  <si>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</si>
  <si>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</si>
  <si>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</si>
  <si>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</si>
  <si>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</si>
  <si>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</si>
  <si>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</si>
  <si>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</si>
  <si>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</si>
  <si>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</si>
  <si>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</si>
  <si>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</si>
  <si>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</si>
  <si>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</si>
  <si>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</si>
  <si>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</si>
  <si>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</si>
  <si>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</si>
  <si>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</si>
  <si>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</si>
  <si>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</si>
  <si>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</si>
  <si>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</si>
  <si>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</si>
  <si>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</si>
  <si>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</si>
  <si>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</si>
  <si>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</si>
  <si>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</si>
  <si>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</si>
  <si>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</si>
  <si>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</si>
  <si>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</si>
  <si>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</si>
  <si>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</si>
  <si>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</si>
  <si>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</si>
  <si>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</si>
  <si>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</si>
  <si>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</si>
  <si>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</si>
  <si>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</si>
  <si>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</si>
  <si>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</si>
  <si>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</si>
  <si>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</si>
  <si>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</si>
  <si>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</si>
  <si>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</si>
  <si>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</si>
  <si>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</si>
  <si>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</si>
  <si>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</si>
  <si>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</si>
  <si>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</si>
  <si>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</si>
  <si>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</si>
  <si>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</si>
  <si>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</si>
  <si>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</si>
  <si>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</si>
  <si>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</si>
  <si>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</si>
  <si>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</si>
  <si>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</si>
  <si>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</si>
  <si>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</si>
  <si>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</si>
  <si>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</si>
  <si>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</si>
  <si>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</si>
  <si>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</si>
  <si>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</si>
  <si>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</si>
  <si>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</si>
  <si>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</si>
  <si>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</si>
  <si>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</si>
  <si>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</si>
  <si>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</si>
  <si>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</si>
  <si>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</si>
  <si>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</si>
  <si>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</si>
  <si>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</si>
  <si>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</si>
  <si>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</si>
  <si>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</si>
  <si>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</si>
  <si>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</si>
  <si>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</si>
  <si>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</si>
  <si>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</si>
  <si>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</si>
  <si>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</si>
  <si>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</si>
  <si>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</si>
  <si>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</si>
  <si>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</si>
  <si>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</si>
  <si>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</si>
  <si>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</si>
  <si>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</si>
  <si>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</si>
  <si>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</si>
  <si>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</si>
  <si>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</si>
  <si>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</si>
  <si>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</si>
  <si>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</si>
  <si>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</si>
  <si>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</si>
  <si>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</si>
  <si>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</si>
  <si>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</si>
  <si>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</si>
  <si>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</si>
  <si>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</si>
  <si>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</si>
  <si>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</si>
  <si>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</si>
  <si>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</si>
  <si>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</si>
  <si>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</si>
  <si>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</si>
  <si>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</si>
  <si>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</si>
  <si>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</si>
  <si>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</si>
  <si>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</si>
  <si>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</si>
  <si>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</si>
  <si>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</si>
  <si>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</si>
  <si>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</si>
  <si>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</si>
  <si>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</si>
  <si>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</si>
  <si>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</si>
  <si>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</si>
  <si>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</si>
  <si>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</si>
  <si>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</si>
  <si>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</si>
  <si>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</si>
  <si>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</si>
  <si>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</si>
  <si>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</si>
  <si>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</si>
  <si>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</si>
  <si>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</si>
  <si>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</si>
  <si>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</si>
  <si>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</si>
  <si>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</si>
  <si>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</si>
  <si>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</si>
  <si>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</si>
  <si>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</si>
  <si>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</si>
  <si>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</si>
  <si>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</si>
  <si>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</si>
  <si>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</si>
  <si>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</si>
  <si>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</si>
  <si>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</si>
  <si>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</si>
  <si>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</si>
  <si>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</si>
  <si>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</si>
  <si>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</si>
  <si>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</si>
  <si>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</si>
  <si>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</si>
  <si>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</si>
  <si>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</si>
  <si>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</si>
  <si>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</si>
  <si>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</si>
  <si>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</si>
  <si>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</si>
  <si>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</si>
  <si>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</si>
  <si>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</si>
  <si>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</si>
  <si>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</si>
  <si>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</si>
  <si>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</si>
  <si>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</si>
  <si>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</si>
  <si>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</si>
  <si>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</si>
  <si>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</si>
  <si>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</si>
  <si>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</si>
  <si>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</si>
  <si>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</si>
  <si>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</si>
  <si>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</si>
  <si>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</si>
  <si>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</si>
  <si>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</si>
  <si>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</si>
  <si>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</si>
  <si>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</si>
  <si>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</si>
  <si>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</si>
  <si>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</si>
  <si>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</si>
  <si>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</si>
  <si>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</si>
  <si>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</si>
  <si>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</si>
  <si>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</si>
  <si>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</si>
  <si>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</si>
  <si>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</si>
  <si>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</si>
  <si>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</si>
  <si>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</si>
  <si>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</si>
  <si>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</si>
  <si>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</si>
  <si>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</si>
  <si>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</si>
  <si>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</si>
  <si>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</si>
  <si>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</si>
  <si>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</si>
  <si>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</si>
  <si>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</si>
  <si>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</si>
  <si>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</si>
  <si>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</si>
  <si>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</si>
  <si>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</si>
  <si>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</si>
  <si>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</si>
  <si>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</si>
  <si>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</si>
  <si>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</si>
  <si>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</si>
  <si>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</si>
  <si>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</si>
  <si>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</si>
  <si>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</si>
  <si>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</si>
  <si>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</si>
  <si>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</si>
  <si>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</si>
  <si>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</si>
  <si>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</si>
  <si>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</si>
  <si>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</si>
  <si>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</si>
  <si>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</si>
  <si>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</si>
  <si>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</si>
  <si>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</si>
  <si>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</si>
  <si>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</si>
  <si>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</si>
  <si>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</si>
  <si>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</si>
  <si>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</si>
  <si>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</si>
  <si>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</si>
  <si>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</si>
  <si>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</si>
  <si>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</si>
  <si>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</si>
  <si>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</si>
  <si>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</si>
  <si>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</si>
  <si>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</si>
  <si>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</si>
  <si>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</si>
  <si>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</si>
  <si>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</si>
  <si>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</si>
  <si>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</si>
  <si>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</si>
  <si>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</si>
  <si>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</si>
  <si>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</si>
  <si>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</si>
  <si>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</si>
  <si>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</si>
  <si>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</si>
  <si>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</si>
  <si>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</si>
  <si>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</si>
  <si>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</si>
  <si>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</si>
  <si>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</si>
  <si>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</si>
  <si>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</si>
  <si>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</si>
  <si>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</si>
  <si>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</si>
  <si>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</si>
  <si>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</si>
  <si>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</si>
  <si>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</si>
  <si>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</si>
  <si>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</si>
  <si>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</si>
  <si>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</si>
  <si>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</si>
  <si>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</si>
  <si>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</si>
  <si>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</si>
  <si>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</si>
  <si>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</si>
  <si>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</si>
  <si>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</si>
  <si>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</si>
  <si>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</si>
  <si>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</si>
  <si>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</si>
  <si>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</si>
  <si>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</si>
  <si>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</si>
  <si>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</si>
  <si>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</si>
  <si>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</si>
  <si>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</si>
  <si>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</si>
  <si>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</si>
  <si>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</si>
  <si>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</si>
  <si>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</si>
  <si>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</si>
  <si>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</si>
  <si>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</si>
  <si>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</si>
  <si>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</si>
  <si>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</si>
  <si>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</si>
  <si>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</si>
  <si>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</si>
  <si>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</si>
  <si>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</si>
  <si>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</si>
  <si>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</si>
  <si>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</si>
  <si>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</si>
  <si>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</si>
  <si>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</si>
  <si>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</si>
  <si>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</si>
  <si>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</si>
  <si>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</si>
  <si>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</si>
  <si>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</si>
  <si>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</si>
  <si>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</si>
  <si>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</si>
  <si>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</si>
  <si>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</si>
  <si>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</si>
  <si>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</si>
  <si>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</si>
  <si>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</si>
  <si>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</si>
  <si>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</si>
  <si>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</si>
  <si>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</si>
  <si>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</si>
  <si>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</si>
  <si>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</si>
  <si>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</si>
  <si>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</si>
  <si>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</si>
  <si>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</si>
  <si>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</si>
  <si>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</si>
  <si>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</si>
  <si>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</si>
  <si>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</si>
  <si>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</si>
  <si>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</si>
  <si>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</si>
  <si>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</si>
  <si>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</si>
  <si>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</si>
  <si>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</si>
  <si>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</si>
  <si>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</si>
  <si>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</si>
  <si>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</si>
  <si>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</si>
  <si>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</si>
  <si>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</si>
  <si>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</si>
  <si>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</si>
  <si>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</si>
  <si>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</si>
  <si>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</si>
  <si>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</si>
  <si>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</si>
  <si>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</si>
  <si>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</si>
  <si>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</si>
  <si>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</si>
  <si>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</si>
  <si>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</si>
  <si>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</si>
  <si>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</si>
  <si>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</si>
  <si>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</si>
  <si>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</si>
  <si>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</si>
  <si>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</si>
  <si>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</si>
  <si>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</si>
  <si>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</si>
  <si>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</si>
  <si>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</si>
  <si>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</si>
  <si>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</si>
  <si>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</si>
  <si>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</si>
  <si>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</si>
  <si>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</si>
  <si>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</si>
  <si>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</si>
  <si>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</si>
  <si>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</si>
  <si>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</si>
  <si>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</si>
  <si>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</si>
  <si>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</si>
  <si>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</si>
  <si>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</si>
  <si>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</si>
  <si>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</si>
  <si>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</si>
  <si>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</si>
  <si>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</si>
  <si>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</si>
  <si>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</si>
  <si>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</si>
  <si>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</si>
  <si>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</si>
  <si>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</si>
  <si>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</si>
  <si>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</si>
  <si>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</si>
  <si>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</si>
  <si>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</si>
  <si>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</si>
  <si>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</si>
  <si>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</si>
  <si>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</si>
  <si>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</si>
  <si>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</si>
  <si>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</si>
  <si>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</si>
  <si>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</si>
  <si>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</si>
  <si>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</si>
  <si>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</si>
  <si>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</si>
  <si>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</si>
  <si>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</si>
  <si>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</si>
  <si>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</si>
  <si>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</si>
  <si>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</si>
  <si>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</si>
  <si>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</si>
  <si>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</si>
  <si>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</si>
  <si>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</si>
  <si>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</si>
  <si>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</si>
  <si>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</si>
  <si>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</si>
  <si>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</si>
  <si>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</si>
  <si>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</si>
  <si>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</si>
  <si>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</si>
  <si>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</si>
  <si>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</si>
  <si>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</si>
  <si>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</si>
  <si>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</si>
  <si>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</si>
  <si>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</si>
  <si>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</si>
  <si>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</si>
  <si>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</si>
  <si>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</si>
  <si>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</si>
  <si>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</si>
  <si>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</si>
  <si>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</si>
  <si>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</si>
  <si>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</si>
  <si>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</si>
  <si>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</si>
  <si>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</si>
  <si>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</si>
  <si>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</si>
  <si>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</si>
  <si>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</si>
  <si>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</si>
  <si>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</si>
  <si>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</si>
  <si>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</si>
  <si>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</si>
  <si>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</si>
  <si>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</si>
  <si>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</si>
  <si>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</si>
  <si>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</si>
  <si>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</si>
  <si>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</si>
  <si>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</si>
  <si>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</si>
  <si>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</si>
  <si>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</si>
  <si>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</si>
  <si>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</si>
  <si>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</si>
  <si>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</si>
  <si>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</si>
  <si>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</si>
  <si>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</si>
  <si>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</si>
  <si>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</si>
  <si>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</si>
  <si>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</si>
  <si>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</si>
  <si>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</si>
  <si>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</si>
  <si>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</si>
  <si>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</si>
  <si>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</si>
  <si>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</si>
  <si>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</si>
  <si>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</si>
  <si>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</si>
  <si>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</si>
  <si>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</si>
  <si>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</si>
  <si>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</si>
  <si>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</si>
  <si>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</si>
  <si>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</si>
  <si>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</si>
  <si>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</si>
  <si>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</si>
  <si>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</si>
  <si>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</si>
  <si>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</si>
  <si>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</si>
  <si>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</si>
  <si>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</si>
  <si>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</si>
  <si>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</si>
  <si>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</si>
  <si>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</si>
  <si>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</si>
  <si>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</si>
  <si>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</si>
  <si>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</si>
  <si>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</si>
  <si>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</si>
  <si>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</si>
  <si>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</si>
  <si>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</si>
  <si>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</si>
  <si>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</si>
  <si>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</si>
  <si>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</si>
  <si>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</si>
  <si>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</si>
  <si>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</si>
  <si>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</si>
  <si>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</si>
  <si>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</si>
  <si>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</si>
  <si>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</si>
  <si>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</si>
  <si>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</si>
  <si>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</si>
  <si>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</si>
  <si>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</si>
  <si>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</si>
  <si>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</si>
  <si>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</si>
  <si>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</si>
  <si>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</si>
  <si>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</si>
  <si>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</si>
  <si>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</si>
  <si>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</si>
  <si>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</si>
  <si>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</si>
  <si>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</si>
  <si>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</si>
  <si>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</si>
  <si>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</si>
  <si>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</si>
  <si>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</si>
  <si>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</si>
  <si>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</si>
  <si>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</si>
  <si>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</si>
  <si>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</si>
  <si>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</si>
  <si>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</si>
  <si>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</si>
  <si>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</si>
  <si>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</si>
  <si>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</si>
  <si>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</si>
  <si>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</si>
  <si>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</si>
  <si>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</si>
  <si>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</si>
  <si>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</si>
  <si>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</si>
  <si>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</si>
  <si>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</si>
  <si>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</si>
  <si>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</si>
  <si>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</si>
  <si>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</si>
  <si>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</si>
  <si>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</si>
  <si>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</si>
  <si>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</si>
  <si>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</si>
  <si>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</si>
  <si>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</si>
  <si>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</si>
  <si>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</si>
  <si>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</si>
  <si>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</si>
  <si>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</si>
  <si>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</si>
  <si>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</si>
  <si>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</si>
  <si>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</si>
  <si>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</si>
  <si>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</si>
  <si>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</si>
  <si>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</si>
  <si>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</si>
  <si>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</si>
  <si>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</si>
  <si>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</si>
  <si>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</si>
  <si>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</si>
  <si>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</si>
  <si>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</si>
  <si>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</si>
  <si>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</si>
  <si>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</si>
  <si>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</si>
  <si>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</si>
  <si>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</si>
  <si>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</si>
  <si>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</si>
  <si>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</si>
  <si>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</si>
  <si>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</si>
  <si>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</si>
  <si>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</si>
  <si>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</si>
  <si>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</si>
  <si>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</si>
  <si>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</si>
  <si>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</si>
  <si>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</si>
  <si>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</si>
  <si>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</si>
  <si>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</si>
  <si>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</si>
  <si>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</si>
  <si>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</si>
  <si>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</si>
  <si>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</si>
  <si>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</si>
  <si>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</si>
  <si>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</si>
  <si>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</si>
  <si>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</si>
  <si>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</si>
  <si>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</si>
  <si>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</si>
  <si>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</si>
  <si>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</si>
  <si>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</si>
  <si>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</si>
  <si>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</si>
  <si>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</si>
  <si>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</si>
  <si>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</si>
  <si>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</si>
  <si>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</si>
  <si>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</si>
  <si>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</si>
  <si>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</si>
  <si>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</si>
  <si>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</si>
  <si>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</si>
  <si>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</si>
  <si>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</si>
  <si>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</si>
  <si>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</si>
  <si>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</si>
  <si>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</si>
  <si>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</si>
  <si>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</si>
  <si>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</si>
  <si>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</si>
  <si>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</si>
  <si>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</si>
  <si>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</si>
  <si>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</si>
  <si>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</si>
  <si>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</si>
  <si>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</si>
  <si>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</si>
  <si>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</si>
  <si>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</si>
  <si>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</si>
  <si>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</si>
  <si>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</si>
  <si>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</si>
  <si>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</si>
  <si>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</si>
  <si>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</si>
  <si>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</si>
  <si>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</si>
  <si>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</si>
  <si>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</si>
  <si>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</si>
  <si>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</si>
  <si>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</si>
  <si>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</si>
  <si>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</si>
  <si>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</si>
  <si>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</si>
  <si>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</si>
  <si>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</si>
  <si>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</si>
  <si>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</si>
  <si>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</si>
  <si>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</si>
  <si>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</si>
  <si>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</si>
  <si>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</si>
  <si>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</si>
  <si>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</si>
  <si>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</si>
  <si>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</si>
  <si>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</si>
  <si>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</si>
  <si>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</si>
  <si>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</si>
  <si>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</si>
  <si>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</si>
  <si>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</si>
  <si>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</si>
  <si>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</si>
  <si>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</si>
  <si>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</si>
  <si>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</si>
  <si>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</si>
  <si>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</si>
  <si>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</si>
  <si>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</si>
  <si>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</si>
  <si>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</si>
  <si>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</si>
  <si>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</si>
  <si>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</si>
  <si>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</si>
  <si>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</si>
  <si>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</si>
  <si>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</si>
  <si>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</si>
  <si>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</si>
  <si>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</si>
  <si>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</si>
  <si>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</si>
  <si>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</si>
  <si>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</si>
  <si>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</si>
  <si>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</si>
  <si>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</si>
  <si>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</si>
  <si>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</si>
  <si>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</si>
  <si>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</si>
  <si>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</si>
  <si>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</si>
  <si>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</si>
  <si>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</si>
  <si>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</si>
  <si>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</si>
  <si>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</si>
  <si>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</si>
  <si>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</si>
  <si>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</si>
  <si>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</si>
  <si>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</si>
  <si>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</si>
  <si>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</si>
  <si>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</si>
  <si>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</si>
  <si>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</si>
  <si>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</si>
  <si>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</si>
  <si>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</si>
  <si>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</si>
  <si>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</si>
  <si>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</si>
  <si>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</si>
  <si>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</si>
  <si>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</si>
  <si>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</si>
  <si>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</si>
  <si>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</si>
  <si>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</si>
  <si>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</si>
  <si>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</si>
  <si>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</si>
  <si>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</si>
  <si>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</si>
  <si>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</si>
  <si>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</si>
  <si>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</si>
  <si>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</si>
  <si>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</si>
  <si>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</si>
  <si>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</si>
  <si>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</si>
  <si>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</si>
  <si>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</si>
  <si>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</si>
  <si>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</si>
  <si>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</si>
  <si>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</si>
  <si>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</si>
  <si>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</si>
  <si>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</si>
  <si>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</si>
  <si>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</si>
  <si>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</si>
  <si>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</si>
  <si>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</si>
  <si>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</si>
  <si>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</si>
  <si>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</si>
  <si>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</si>
  <si>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</si>
  <si>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</si>
  <si>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</si>
  <si>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</si>
  <si>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</si>
  <si>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</si>
  <si>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</si>
  <si>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</si>
  <si>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</si>
  <si>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</si>
  <si>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</si>
  <si>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</si>
  <si>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</si>
  <si>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</si>
  <si>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</si>
  <si>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</si>
  <si>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</si>
  <si>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</si>
  <si>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</si>
  <si>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</si>
  <si>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</si>
  <si>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</si>
  <si>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</si>
  <si>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</si>
  <si>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</si>
  <si>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</si>
  <si>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</si>
  <si>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</si>
  <si>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</si>
  <si>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</si>
  <si>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</si>
  <si>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</si>
  <si>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</si>
  <si>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</si>
  <si>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</si>
  <si>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</si>
  <si>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</si>
  <si>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</si>
  <si>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</si>
  <si>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</si>
  <si>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</si>
  <si>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</si>
  <si>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</si>
  <si>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</si>
  <si>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</si>
  <si>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</si>
  <si>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</si>
  <si>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</si>
  <si>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</si>
  <si>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</si>
  <si>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</si>
  <si>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</si>
  <si>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</si>
  <si>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</si>
  <si>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</si>
  <si>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</si>
  <si>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</si>
  <si>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</si>
  <si>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</si>
  <si>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</si>
  <si>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</si>
  <si>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</si>
  <si>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</si>
  <si>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</si>
  <si>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</si>
  <si>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</si>
  <si>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</si>
  <si>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</si>
  <si>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</si>
  <si>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</si>
  <si>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</si>
  <si>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</si>
  <si>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</si>
  <si>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</si>
  <si>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</si>
  <si>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</si>
  <si>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</si>
  <si>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</si>
  <si>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</si>
  <si>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</si>
  <si>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</si>
  <si>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</si>
  <si>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</si>
  <si>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</si>
  <si>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</si>
  <si>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</si>
  <si>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</si>
  <si>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</si>
  <si>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</si>
  <si>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</si>
  <si>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</si>
  <si>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</si>
  <si>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</si>
  <si>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</si>
  <si>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</si>
  <si>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</si>
  <si>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</si>
  <si>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</si>
  <si>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</si>
  <si>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</si>
  <si>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</si>
  <si>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</si>
  <si>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</si>
  <si>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</si>
  <si>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</si>
  <si>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</si>
  <si>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</si>
  <si>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</si>
  <si>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</si>
  <si>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</si>
  <si>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</si>
  <si>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</si>
  <si>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</si>
  <si>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</si>
  <si>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</si>
  <si>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</si>
  <si>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</si>
  <si>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</si>
  <si>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</si>
  <si>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</si>
  <si>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</si>
  <si>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</si>
  <si>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</si>
  <si>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</si>
  <si>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</si>
  <si>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</si>
  <si>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</si>
  <si>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</si>
  <si>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</si>
  <si>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</si>
  <si>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</si>
  <si>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</si>
  <si>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</si>
  <si>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</si>
  <si>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</si>
  <si>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</si>
  <si>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</si>
  <si>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</si>
  <si>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</si>
  <si>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</si>
  <si>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</si>
  <si>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</si>
  <si>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</si>
  <si>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</si>
  <si>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</si>
  <si>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</si>
  <si>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</si>
  <si>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</si>
  <si>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</si>
  <si>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</si>
  <si>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</si>
  <si>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</si>
  <si>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</si>
  <si>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</si>
  <si>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</si>
  <si>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</si>
  <si>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</si>
  <si>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</si>
  <si>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</si>
  <si>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</si>
  <si>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</si>
  <si>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</si>
  <si>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</si>
  <si>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</si>
  <si>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</si>
  <si>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</si>
  <si>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</si>
  <si>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</si>
  <si>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</si>
  <si>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</si>
  <si>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</si>
  <si>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</si>
  <si>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</si>
  <si>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</si>
  <si>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</si>
  <si>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</si>
  <si>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</si>
  <si>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</si>
  <si>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</si>
  <si>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</si>
  <si>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</si>
  <si>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</si>
  <si>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</si>
  <si>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</si>
  <si>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</si>
  <si>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</si>
  <si>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</si>
  <si>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</si>
  <si>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</si>
  <si>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</si>
  <si>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</si>
  <si>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</si>
  <si>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</si>
  <si>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</si>
  <si>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</si>
  <si>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</si>
  <si>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</si>
  <si>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</si>
  <si>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</si>
  <si>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</si>
  <si>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</si>
  <si>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</si>
  <si>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</si>
  <si>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</si>
  <si>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</si>
  <si>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</si>
  <si>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</si>
  <si>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</si>
  <si>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</si>
  <si>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</si>
  <si>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</si>
  <si>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</si>
  <si>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</si>
  <si>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</si>
  <si>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</si>
  <si>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</si>
  <si>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</si>
  <si>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</si>
  <si>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</si>
  <si>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</si>
  <si>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</si>
  <si>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</si>
  <si>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</si>
  <si>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</si>
  <si>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</si>
  <si>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</si>
  <si>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</si>
  <si>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</si>
  <si>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</si>
  <si>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</si>
  <si>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</si>
  <si>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</si>
  <si>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</si>
  <si>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</si>
  <si>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</si>
  <si>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</si>
  <si>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</si>
  <si>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</si>
  <si>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</si>
  <si>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</si>
  <si>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</si>
  <si>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</si>
  <si>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</si>
  <si>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</si>
  <si>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</si>
  <si>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</si>
  <si>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</si>
  <si>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</si>
  <si>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</si>
  <si>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</si>
  <si>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</si>
  <si>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</si>
  <si>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</si>
  <si>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</si>
  <si>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</si>
  <si>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</si>
  <si>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</si>
  <si>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</si>
  <si>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</si>
  <si>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</si>
  <si>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</si>
  <si>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</si>
  <si>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</si>
  <si>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</si>
  <si>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</si>
  <si>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</si>
  <si>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</si>
  <si>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</si>
  <si>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</si>
  <si>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</si>
  <si>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</si>
  <si>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</si>
  <si>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</si>
  <si>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</si>
  <si>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</si>
  <si>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</si>
  <si>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</si>
  <si>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</si>
  <si>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</si>
  <si>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</si>
  <si>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</si>
  <si>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</si>
  <si>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</si>
  <si>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</si>
  <si>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</si>
  <si>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</si>
  <si>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</si>
  <si>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</si>
  <si>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</si>
  <si>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</si>
  <si>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</si>
  <si>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</si>
  <si>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</si>
  <si>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</si>
  <si>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</si>
  <si>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</si>
  <si>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</si>
  <si>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</si>
  <si>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</si>
  <si>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</si>
  <si>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</si>
  <si>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</si>
  <si>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</si>
  <si>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</si>
  <si>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</si>
  <si>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</si>
  <si>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</si>
  <si>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</si>
  <si>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</si>
  <si>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</si>
  <si>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</si>
  <si>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</si>
  <si>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</si>
  <si>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</si>
  <si>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</si>
  <si>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</si>
  <si>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</si>
  <si>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</si>
  <si>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</si>
  <si>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</si>
  <si>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</si>
  <si>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</si>
  <si>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</si>
  <si>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</si>
  <si>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</si>
  <si>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</si>
  <si>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</si>
  <si>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</si>
  <si>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</si>
  <si>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</si>
  <si>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</si>
  <si>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</si>
  <si>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</si>
  <si>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</si>
  <si>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</si>
  <si>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</si>
  <si>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</si>
  <si>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</si>
  <si>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</si>
  <si>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</si>
  <si>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</si>
  <si>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</si>
  <si>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</si>
  <si>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</si>
  <si>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</si>
  <si>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</si>
  <si>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</si>
  <si>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</si>
  <si>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</si>
  <si>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</si>
  <si>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</si>
  <si>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</si>
  <si>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</si>
  <si>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</si>
  <si>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</si>
  <si>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</si>
  <si>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</si>
  <si>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</si>
  <si>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</si>
  <si>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</si>
  <si>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</si>
  <si>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</si>
  <si>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</si>
  <si>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</si>
  <si>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</si>
  <si>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</si>
  <si>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</si>
  <si>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</si>
  <si>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</si>
  <si>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</si>
  <si>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</si>
  <si>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</si>
  <si>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</si>
  <si>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</si>
  <si>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</si>
  <si>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</si>
  <si>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</si>
  <si>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</si>
  <si>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</si>
  <si>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</si>
  <si>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</si>
  <si>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</si>
  <si>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</si>
  <si>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</si>
  <si>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</si>
  <si>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</si>
  <si>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</si>
  <si>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</si>
  <si>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</si>
  <si>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</si>
  <si>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</si>
  <si>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</si>
  <si>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</si>
  <si>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</si>
  <si>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</si>
  <si>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</si>
  <si>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</si>
  <si>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</si>
  <si>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</si>
  <si>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</si>
  <si>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</si>
  <si>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</si>
  <si>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</si>
  <si>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</si>
  <si>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</si>
  <si>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</si>
  <si>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</si>
  <si>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</si>
  <si>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</si>
  <si>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</si>
  <si>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</si>
  <si>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</si>
  <si>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</si>
  <si>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</si>
  <si>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</si>
  <si>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</si>
  <si>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</si>
  <si>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</si>
  <si>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</si>
  <si>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</si>
  <si>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</si>
  <si>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</si>
  <si>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</si>
  <si>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</si>
  <si>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</si>
  <si>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</si>
  <si>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</si>
  <si>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</si>
  <si>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</si>
  <si>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</si>
  <si>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</si>
  <si>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</si>
  <si>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</si>
  <si>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</si>
  <si>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</si>
  <si>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</si>
  <si>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</si>
  <si>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</si>
  <si>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</si>
  <si>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</si>
  <si>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</si>
  <si>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</si>
  <si>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</si>
  <si>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</si>
  <si>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</si>
  <si>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</si>
  <si>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</si>
  <si>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</si>
  <si>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</si>
  <si>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</si>
  <si>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</si>
  <si>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</si>
  <si>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</si>
  <si>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</si>
  <si>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</si>
  <si>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</si>
  <si>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</si>
  <si>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</si>
  <si>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</si>
  <si>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</si>
  <si>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</si>
  <si>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</si>
  <si>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</si>
  <si>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</si>
  <si>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</si>
  <si>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</si>
  <si>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</si>
  <si>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</si>
  <si>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</si>
  <si>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</si>
  <si>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</si>
  <si>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</si>
  <si>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</si>
  <si>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</si>
  <si>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</si>
  <si>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</si>
  <si>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</si>
  <si>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</si>
  <si>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</si>
  <si>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</si>
  <si>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</si>
  <si>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</si>
  <si>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</si>
  <si>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</si>
  <si>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</si>
  <si>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</si>
  <si>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</si>
  <si>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</si>
  <si>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</si>
  <si>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</si>
  <si>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</si>
  <si>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</si>
  <si>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</si>
  <si>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</si>
  <si>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</si>
  <si>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</si>
  <si>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</si>
  <si>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</si>
  <si>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</si>
  <si>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</si>
  <si>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</si>
  <si>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</si>
  <si>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</si>
  <si>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</si>
  <si>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</si>
  <si>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</si>
  <si>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</si>
  <si>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</si>
  <si>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</si>
  <si>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</si>
  <si>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</si>
  <si>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</si>
  <si>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</si>
  <si>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</si>
  <si>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</si>
  <si>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</si>
  <si>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</si>
  <si>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</si>
  <si>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</si>
  <si>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</si>
  <si>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</si>
  <si>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</si>
  <si>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</si>
  <si>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</si>
  <si>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</si>
  <si>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</si>
  <si>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</si>
  <si>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</si>
  <si>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</si>
  <si>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</si>
  <si>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</si>
  <si>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</si>
  <si>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</si>
  <si>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</si>
  <si>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</si>
  <si>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</si>
  <si>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</si>
  <si>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</si>
  <si>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</si>
  <si>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</si>
  <si>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</si>
  <si>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</si>
  <si>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</si>
  <si>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</si>
  <si>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</si>
  <si>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</si>
  <si>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</si>
  <si>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</si>
  <si>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</si>
  <si>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</si>
  <si>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</si>
  <si>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</si>
  <si>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</si>
  <si>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</si>
  <si>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</si>
  <si>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</si>
  <si>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</si>
  <si>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</si>
  <si>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</si>
  <si>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</si>
  <si>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</si>
  <si>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</si>
  <si>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</si>
  <si>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</si>
  <si>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</si>
  <si>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</si>
  <si>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</si>
  <si>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</si>
  <si>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</si>
  <si>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</si>
  <si>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</si>
  <si>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</si>
  <si>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</si>
  <si>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</si>
  <si>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</si>
  <si>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</si>
  <si>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</si>
  <si>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</si>
  <si>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</si>
  <si>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</si>
  <si>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</si>
  <si>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</si>
  <si>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</si>
  <si>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</si>
  <si>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</si>
  <si>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</si>
  <si>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</si>
  <si>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</si>
  <si>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</si>
  <si>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</si>
  <si>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</si>
  <si>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</si>
  <si>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</si>
  <si>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</si>
  <si>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</si>
  <si>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</si>
  <si>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</si>
  <si>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</si>
  <si>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</si>
  <si>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</si>
  <si>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</si>
  <si>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</si>
  <si>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</si>
  <si>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</si>
  <si>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</si>
  <si>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</si>
  <si>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</si>
  <si>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</si>
  <si>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</si>
  <si>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</si>
  <si>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</si>
  <si>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</si>
  <si>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</si>
  <si>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</si>
  <si>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</si>
  <si>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</si>
  <si>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</si>
  <si>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</si>
  <si>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</si>
  <si>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</si>
  <si>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</si>
  <si>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</si>
  <si>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</si>
  <si>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</si>
  <si>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</si>
  <si>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</si>
  <si>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</si>
  <si>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</si>
  <si>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</si>
  <si>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</si>
  <si>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</si>
  <si>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</si>
  <si>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</si>
  <si>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</si>
  <si>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</si>
  <si>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</si>
  <si>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</si>
  <si>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</si>
  <si>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</si>
  <si>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</si>
  <si>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</si>
  <si>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</si>
  <si>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</si>
  <si>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</si>
  <si>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</si>
  <si>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</si>
  <si>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</si>
  <si>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</si>
  <si>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</si>
  <si>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</si>
  <si>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</si>
  <si>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</si>
  <si>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</si>
  <si>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</si>
  <si>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</si>
  <si>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</si>
  <si>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</si>
  <si>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</si>
  <si>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</si>
  <si>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</si>
  <si>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</si>
  <si>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</si>
  <si>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</si>
  <si>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</si>
  <si>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</si>
  <si>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</si>
  <si>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</si>
  <si>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</si>
  <si>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</si>
  <si>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</si>
  <si>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</si>
  <si>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</si>
  <si>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</si>
  <si>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</si>
  <si>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</si>
  <si>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</si>
  <si>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</si>
  <si>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</si>
  <si>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</si>
  <si>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</si>
  <si>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</si>
  <si>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</si>
  <si>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</si>
  <si>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</si>
  <si>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</si>
  <si>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</si>
  <si>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</si>
  <si>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</si>
  <si>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</si>
  <si>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</si>
  <si>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</si>
  <si>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</si>
  <si>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</si>
  <si>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</si>
  <si>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</si>
  <si>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</si>
  <si>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</si>
  <si>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</si>
  <si>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</si>
  <si>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</si>
  <si>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</si>
  <si>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</si>
  <si>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</si>
  <si>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</si>
  <si>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</si>
  <si>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</si>
  <si>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</si>
  <si>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</si>
  <si>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</si>
  <si>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</si>
  <si>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</si>
  <si>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</si>
  <si>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</si>
  <si>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</si>
  <si>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</si>
  <si>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</si>
  <si>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</si>
  <si>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</si>
  <si>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</si>
  <si>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</si>
  <si>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</si>
  <si>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</si>
  <si>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</si>
  <si>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</si>
  <si>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</si>
  <si>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</si>
  <si>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</si>
  <si>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</si>
  <si>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</si>
  <si>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</si>
  <si>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</si>
  <si>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</si>
  <si>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</si>
  <si>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</si>
  <si>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</si>
  <si>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</si>
  <si>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</si>
  <si>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</si>
  <si>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</si>
  <si>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</si>
  <si>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</si>
  <si>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</si>
  <si>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</si>
  <si>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</si>
  <si>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</si>
  <si>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</si>
  <si>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</si>
  <si>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</si>
  <si>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</si>
  <si>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</si>
  <si>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</si>
  <si>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</si>
  <si>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</si>
  <si>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</si>
  <si>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</si>
  <si>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</si>
  <si>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</si>
  <si>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</si>
  <si>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</si>
  <si>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</si>
  <si>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</si>
  <si>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</si>
  <si>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</si>
  <si>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</si>
  <si>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</si>
  <si>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</si>
  <si>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</si>
  <si>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</si>
  <si>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</si>
  <si>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</si>
  <si>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</si>
  <si>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</si>
  <si>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</si>
  <si>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</si>
  <si>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</si>
  <si>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</si>
  <si>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</si>
  <si>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</si>
  <si>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</si>
  <si>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</si>
  <si>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</si>
  <si>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</si>
  <si>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</si>
  <si>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</si>
  <si>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</si>
  <si>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</si>
  <si>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</si>
  <si>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</si>
  <si>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</si>
  <si>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</si>
  <si>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</si>
  <si>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</si>
  <si>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</si>
  <si>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</si>
  <si>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</si>
  <si>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</si>
  <si>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</si>
  <si>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</si>
  <si>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</si>
  <si>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</si>
  <si>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</si>
  <si>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</si>
  <si>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</si>
  <si>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</si>
  <si>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</si>
  <si>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</si>
  <si>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</si>
  <si>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</si>
  <si>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</si>
  <si>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</si>
  <si>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</si>
  <si>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</si>
  <si>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</si>
  <si>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</si>
  <si>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</si>
  <si>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</si>
  <si>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</si>
  <si>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</si>
  <si>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</si>
  <si>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</si>
  <si>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</si>
  <si>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</si>
  <si>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</si>
  <si>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</si>
  <si>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</si>
  <si>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</si>
  <si>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</si>
  <si>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</si>
  <si>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</si>
  <si>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</si>
  <si>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</si>
  <si>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</si>
  <si>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</si>
  <si>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</si>
  <si>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</si>
  <si>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</si>
  <si>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</si>
  <si>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</si>
  <si>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</si>
  <si>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</si>
  <si>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</si>
  <si>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</si>
  <si>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</si>
  <si>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</si>
  <si>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</si>
  <si>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</si>
  <si>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</si>
  <si>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</si>
  <si>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</si>
  <si>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</si>
  <si>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</si>
  <si>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</si>
  <si>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</si>
  <si>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</si>
  <si>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</si>
  <si>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</si>
  <si>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</si>
  <si>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</si>
  <si>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</si>
  <si>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</si>
  <si>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</si>
  <si>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</si>
  <si>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</si>
  <si>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</si>
  <si>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</si>
  <si>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</si>
  <si>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</si>
  <si>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</si>
  <si>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</si>
  <si>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</si>
  <si>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</si>
  <si>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</si>
  <si>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</si>
  <si>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</si>
  <si>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</si>
  <si>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</si>
  <si>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</si>
  <si>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</si>
  <si>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</si>
  <si>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</si>
  <si>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</si>
  <si>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</si>
  <si>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</si>
  <si>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</si>
  <si>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</si>
  <si>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</si>
  <si>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</si>
  <si>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</si>
  <si>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</si>
  <si>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</si>
  <si>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</si>
  <si>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</si>
  <si>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</si>
  <si>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</si>
  <si>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</si>
  <si>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</si>
  <si>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</si>
  <si>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</si>
  <si>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</si>
  <si>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</si>
  <si>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</si>
  <si>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</si>
  <si>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</si>
  <si>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</si>
  <si>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</si>
  <si>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</si>
  <si>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</si>
  <si>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</si>
  <si>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</si>
  <si>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</si>
  <si>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</si>
  <si>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</si>
  <si>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</si>
  <si>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</si>
  <si>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</si>
  <si>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</si>
  <si>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</si>
  <si>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</si>
  <si>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</si>
  <si>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</si>
  <si>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</si>
  <si>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</si>
  <si>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</si>
  <si>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</si>
  <si>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</si>
  <si>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</si>
  <si>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</si>
  <si>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</si>
  <si>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</si>
  <si>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</si>
  <si>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</si>
  <si>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</si>
  <si>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</si>
  <si>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</si>
  <si>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</si>
  <si>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</si>
  <si>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</si>
  <si>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</si>
  <si>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</si>
  <si>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</si>
  <si>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</si>
  <si>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</si>
  <si>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</si>
  <si>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</si>
  <si>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</si>
  <si>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</si>
  <si>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</si>
  <si>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</si>
  <si>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</si>
  <si>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</si>
  <si>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</si>
  <si>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</si>
  <si>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</si>
  <si>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</si>
  <si>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</si>
  <si>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</si>
  <si>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</si>
  <si>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</si>
  <si>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</si>
  <si>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</si>
  <si>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</si>
  <si>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</si>
  <si>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</si>
  <si>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</si>
  <si>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</si>
  <si>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</si>
  <si>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</si>
  <si>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</si>
  <si>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</si>
  <si>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</si>
  <si>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</si>
  <si>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</si>
  <si>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</si>
  <si>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</si>
  <si>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</si>
  <si>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</si>
  <si>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</si>
  <si>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</si>
  <si>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</si>
  <si>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</si>
  <si>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</si>
  <si>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</si>
  <si>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</si>
  <si>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</si>
  <si>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</si>
  <si>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</si>
  <si>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</si>
  <si>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</si>
  <si>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</si>
  <si>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</si>
  <si>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</si>
  <si>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</si>
  <si>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</si>
  <si>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</si>
  <si>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</si>
  <si>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</si>
  <si>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</si>
  <si>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</si>
  <si>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</si>
  <si>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</si>
  <si>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</si>
  <si>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</si>
  <si>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</si>
  <si>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</si>
  <si>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</si>
  <si>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</si>
  <si>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</si>
  <si>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</si>
  <si>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</si>
  <si>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</si>
  <si>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</si>
  <si>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</si>
  <si>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</si>
  <si>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</si>
  <si>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</si>
  <si>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</si>
  <si>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</si>
  <si>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</si>
  <si>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</si>
  <si>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</si>
  <si>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</si>
  <si>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</si>
  <si>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</si>
  <si>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</si>
  <si>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</si>
  <si>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</si>
  <si>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</si>
  <si>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</si>
  <si>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</si>
  <si>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</si>
  <si>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</si>
  <si>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</si>
  <si>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</si>
  <si>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</si>
  <si>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</si>
  <si>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</si>
  <si>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</si>
  <si>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</si>
  <si>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</si>
  <si>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</si>
  <si>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</si>
  <si>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</si>
  <si>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</si>
  <si>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</si>
  <si>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</si>
  <si>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</si>
  <si>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</si>
  <si>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</si>
  <si>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</si>
  <si>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</si>
  <si>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</si>
  <si>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</si>
  <si>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</si>
  <si>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</si>
  <si>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</si>
  <si>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</si>
  <si>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</si>
  <si>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</si>
  <si>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</si>
  <si>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</si>
  <si>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</si>
  <si>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</si>
  <si>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</si>
  <si>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</si>
  <si>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</si>
  <si>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</si>
  <si>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</si>
  <si>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</si>
  <si>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</si>
  <si>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</si>
  <si>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</si>
  <si>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</si>
  <si>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</si>
  <si>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</si>
  <si>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</si>
  <si>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</si>
  <si>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</si>
  <si>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</si>
  <si>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</si>
  <si>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</si>
  <si>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</si>
  <si>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</si>
  <si>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</si>
  <si>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</si>
  <si>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</si>
  <si>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</si>
  <si>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</si>
  <si>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</si>
  <si>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</si>
  <si>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</si>
  <si>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</si>
  <si>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</si>
  <si>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</si>
  <si>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</si>
  <si>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</si>
  <si>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</si>
  <si>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</si>
  <si>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</si>
  <si>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</si>
  <si>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</si>
  <si>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</si>
  <si>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</si>
  <si>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</si>
  <si>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</si>
  <si>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</si>
  <si>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</si>
  <si>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</si>
  <si>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</si>
  <si>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</si>
  <si>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</si>
  <si>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</si>
  <si>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</si>
  <si>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</si>
  <si>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</si>
  <si>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</si>
  <si>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</si>
  <si>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</si>
  <si>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</si>
  <si>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</si>
  <si>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</si>
  <si>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</si>
  <si>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</si>
  <si>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</si>
  <si>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</si>
  <si>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</si>
  <si>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</si>
  <si>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</si>
  <si>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</si>
  <si>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</si>
  <si>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</si>
  <si>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</si>
  <si>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</si>
  <si>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</si>
  <si>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</si>
  <si>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</si>
  <si>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</si>
  <si>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</si>
  <si>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</si>
  <si>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</si>
  <si>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</si>
  <si>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</si>
  <si>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</si>
  <si>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</si>
  <si>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</si>
  <si>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</si>
  <si>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</si>
  <si>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</si>
  <si>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</si>
  <si>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</si>
  <si>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</si>
  <si>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</si>
  <si>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</si>
  <si>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</si>
  <si>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</si>
  <si>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</si>
  <si>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</si>
  <si>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</si>
  <si>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</si>
  <si>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</si>
  <si>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</si>
  <si>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</si>
  <si>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</si>
  <si>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</si>
  <si>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</si>
  <si>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</si>
  <si>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</si>
  <si>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</si>
  <si>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</si>
  <si>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</si>
  <si>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</si>
  <si>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</si>
  <si>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</si>
  <si>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</si>
  <si>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</si>
  <si>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</si>
  <si>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</si>
  <si>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</si>
  <si>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</si>
  <si>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</si>
  <si>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</si>
  <si>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</si>
  <si>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</si>
  <si>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</si>
  <si>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</si>
  <si>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</si>
  <si>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</si>
  <si>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</si>
  <si>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</si>
  <si>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</si>
  <si>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</si>
  <si>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</si>
  <si>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</si>
  <si>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</si>
  <si>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</si>
  <si>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</si>
  <si>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</si>
  <si>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</si>
  <si>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</si>
  <si>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</si>
  <si>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</si>
  <si>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</si>
  <si>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</si>
  <si>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</si>
  <si>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</si>
  <si>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</si>
  <si>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</si>
  <si>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</si>
  <si>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</si>
  <si>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</si>
  <si>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</si>
  <si>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</si>
  <si>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</si>
  <si>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</si>
  <si>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</si>
  <si>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</si>
  <si>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</si>
  <si>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</si>
  <si>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</si>
  <si>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</si>
  <si>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</si>
  <si>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</si>
  <si>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</si>
  <si>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</si>
  <si>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</si>
  <si>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</si>
  <si>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</si>
  <si>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</si>
  <si>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</si>
  <si>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</si>
  <si>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</si>
  <si>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</si>
  <si>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</si>
  <si>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</si>
  <si>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</si>
  <si>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</si>
  <si>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</si>
  <si>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</si>
  <si>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</si>
  <si>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</si>
  <si>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</si>
  <si>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</si>
  <si>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</si>
  <si>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</si>
  <si>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</si>
  <si>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</si>
  <si>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</si>
  <si>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</si>
  <si>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</si>
  <si>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</si>
  <si>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</si>
  <si>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</si>
  <si>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</si>
  <si>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</si>
  <si>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</si>
  <si>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</si>
  <si>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</si>
  <si>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</si>
  <si>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</si>
  <si>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</si>
  <si>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</si>
  <si>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</si>
  <si>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</si>
  <si>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</si>
  <si>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</si>
  <si>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</si>
  <si>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</si>
  <si>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</si>
  <si>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</si>
  <si>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</si>
  <si>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</si>
  <si>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</si>
  <si>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</si>
  <si>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</si>
  <si>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</si>
  <si>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</si>
  <si>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</si>
  <si>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</si>
  <si>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</si>
  <si>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</si>
  <si>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</si>
  <si>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</si>
  <si>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</si>
  <si>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</si>
  <si>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</si>
  <si>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</si>
  <si>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</si>
  <si>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</si>
  <si>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</si>
  <si>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</si>
  <si>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</si>
  <si>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</si>
  <si>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</si>
  <si>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</si>
  <si>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</si>
  <si>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</si>
  <si>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</si>
  <si>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</si>
  <si>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</si>
  <si>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</si>
  <si>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</si>
  <si>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</si>
  <si>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</si>
  <si>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</si>
  <si>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</si>
  <si>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</si>
  <si>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</si>
  <si>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</si>
  <si>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</si>
  <si>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</si>
  <si>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</si>
  <si>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</si>
  <si>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</si>
  <si>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</si>
  <si>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</si>
  <si>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</si>
  <si>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</si>
  <si>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</si>
  <si>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</si>
  <si>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</si>
  <si>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</si>
  <si>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</si>
  <si>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</si>
  <si>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</si>
  <si>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</si>
  <si>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</si>
  <si>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</si>
  <si>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</si>
  <si>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</si>
  <si>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</si>
  <si>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</si>
  <si>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</si>
  <si>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</si>
  <si>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</si>
  <si>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</si>
  <si>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</si>
  <si>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</si>
  <si>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</si>
  <si>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</si>
  <si>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</si>
  <si>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</si>
  <si>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</si>
  <si>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</si>
  <si>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</si>
  <si>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</si>
  <si>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</si>
  <si>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</si>
  <si>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</si>
  <si>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</si>
  <si>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</si>
  <si>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</si>
  <si>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</si>
  <si>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</si>
  <si>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</si>
  <si>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</si>
  <si>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</si>
  <si>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</si>
  <si>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</si>
  <si>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</si>
  <si>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</si>
  <si>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</si>
  <si>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</si>
  <si>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</si>
  <si>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</si>
  <si>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</si>
  <si>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</si>
  <si>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</si>
  <si>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</si>
  <si>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</si>
  <si>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</si>
  <si>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</si>
  <si>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</si>
  <si>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</si>
  <si>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</si>
  <si>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</si>
  <si>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</si>
  <si>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</si>
  <si>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</si>
  <si>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</si>
  <si>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</si>
  <si>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</si>
  <si>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</si>
  <si>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</si>
  <si>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</si>
  <si>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</si>
  <si>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</si>
  <si>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</si>
  <si>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</si>
  <si>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</si>
  <si>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</si>
  <si>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</si>
  <si>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</si>
  <si>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</si>
  <si>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</si>
  <si>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</si>
  <si>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</si>
  <si>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</si>
  <si>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</si>
  <si>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</si>
  <si>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</si>
  <si>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</si>
  <si>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</si>
  <si>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</si>
  <si>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</si>
  <si>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</si>
  <si>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</si>
  <si>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</si>
  <si>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</si>
  <si>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</si>
  <si>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</si>
  <si>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</si>
  <si>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</si>
  <si>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</si>
  <si>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</si>
  <si>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</si>
  <si>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</si>
  <si>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</si>
  <si>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</si>
  <si>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</si>
  <si>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</si>
  <si>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</si>
  <si>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</si>
  <si>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</si>
  <si>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</si>
  <si>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</si>
  <si>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</si>
  <si>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</si>
  <si>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</si>
  <si>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</si>
  <si>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</si>
  <si>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</si>
  <si>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</si>
  <si>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</si>
  <si>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</si>
  <si>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</si>
  <si>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</si>
  <si>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</si>
  <si>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</si>
  <si>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</si>
  <si>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</si>
  <si>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</si>
  <si>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</si>
  <si>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</si>
  <si>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</si>
  <si>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</si>
  <si>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</si>
  <si>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</si>
  <si>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</si>
  <si>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</si>
  <si>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</si>
  <si>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</si>
  <si>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</si>
  <si>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</si>
  <si>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</si>
  <si>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</si>
  <si>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</si>
  <si>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</si>
  <si>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</si>
  <si>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</si>
  <si>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</si>
  <si>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</si>
  <si>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</si>
  <si>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</si>
  <si>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</si>
  <si>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</si>
  <si>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</si>
  <si>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</si>
  <si>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</si>
  <si>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</si>
  <si>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</si>
  <si>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</si>
  <si>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</si>
  <si>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</si>
  <si>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</si>
  <si>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</si>
  <si>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</si>
  <si>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</si>
  <si>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</si>
  <si>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</si>
  <si>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</si>
  <si>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</si>
  <si>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</si>
  <si>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</si>
  <si>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</si>
  <si>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</si>
  <si>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</si>
  <si>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</si>
  <si>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</si>
  <si>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</si>
  <si>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</si>
  <si>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</si>
  <si>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</si>
  <si>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</si>
  <si>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</si>
  <si>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</si>
  <si>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</si>
  <si>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</si>
  <si>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</si>
  <si>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</si>
  <si>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</si>
  <si>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</si>
  <si>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</si>
  <si>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</si>
  <si>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</si>
  <si>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</si>
  <si>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</si>
  <si>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</si>
  <si>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</si>
  <si>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</si>
  <si>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</si>
  <si>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</si>
  <si>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</si>
  <si>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</si>
  <si>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</si>
  <si>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</si>
  <si>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</si>
  <si>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</si>
  <si>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</si>
  <si>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</si>
  <si>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</si>
  <si>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</si>
  <si>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</si>
  <si>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</si>
  <si>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</si>
  <si>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</si>
  <si>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</si>
  <si>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</si>
  <si>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</si>
  <si>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</si>
  <si>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</si>
  <si>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</si>
  <si>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</si>
  <si>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</si>
  <si>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</si>
  <si>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</si>
  <si>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</si>
  <si>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</si>
  <si>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</si>
  <si>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</si>
  <si>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</si>
  <si>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</si>
  <si>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</si>
  <si>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</si>
  <si>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</si>
  <si>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</si>
  <si>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</si>
  <si>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</si>
  <si>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</si>
  <si>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</si>
  <si>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</si>
  <si>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</si>
  <si>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</si>
  <si>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</si>
  <si>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</si>
  <si>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</si>
  <si>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</si>
  <si>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</si>
  <si>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</si>
  <si>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</si>
  <si>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</si>
  <si>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</si>
  <si>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</si>
  <si>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</si>
  <si>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</si>
  <si>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</si>
  <si>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</si>
  <si>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</si>
  <si>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</si>
  <si>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</si>
  <si>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</si>
  <si>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</si>
  <si>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</si>
  <si>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</si>
  <si>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</si>
  <si>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</si>
  <si>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</si>
  <si>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</si>
  <si>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</si>
  <si>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</si>
  <si>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</si>
  <si>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</si>
  <si>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</si>
  <si>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</si>
  <si>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</si>
  <si>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</si>
  <si>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</si>
  <si>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</si>
  <si>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</si>
  <si>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</si>
  <si>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</si>
  <si>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</si>
  <si>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</si>
  <si>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</si>
  <si>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</si>
  <si>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</si>
  <si>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</si>
  <si>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</si>
  <si>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</si>
  <si>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</si>
  <si>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</si>
  <si>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</si>
  <si>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</si>
  <si>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</si>
  <si>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</si>
  <si>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</si>
  <si>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</si>
  <si>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</si>
  <si>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</si>
  <si>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</si>
  <si>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</si>
  <si>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</si>
  <si>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</si>
  <si>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</si>
  <si>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</si>
  <si>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</si>
  <si>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</si>
  <si>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</si>
  <si>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</si>
  <si>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</si>
  <si>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</si>
  <si>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</si>
  <si>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</si>
  <si>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</si>
  <si>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</si>
  <si>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</si>
  <si>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</si>
  <si>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</si>
  <si>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</si>
  <si>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</si>
  <si>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</si>
  <si>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</si>
  <si>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</si>
  <si>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</si>
  <si>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</si>
  <si>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</si>
  <si>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</si>
  <si>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</si>
  <si>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</si>
  <si>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</si>
  <si>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</si>
  <si>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</si>
  <si>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</si>
  <si>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</si>
  <si>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</si>
  <si>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</si>
  <si>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</si>
  <si>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</si>
  <si>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</si>
  <si>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</si>
  <si>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</si>
  <si>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</si>
  <si>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</si>
  <si>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</si>
  <si>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</si>
  <si>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</si>
  <si>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</si>
  <si>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</si>
  <si>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</si>
  <si>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</si>
  <si>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</si>
  <si>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</si>
  <si>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</si>
  <si>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</si>
  <si>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</si>
  <si>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</si>
  <si>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</si>
  <si>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</si>
  <si>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</si>
  <si>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</si>
  <si>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</si>
  <si>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</si>
  <si>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</si>
  <si>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</si>
  <si>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</si>
  <si>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</si>
  <si>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</si>
  <si>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</si>
  <si>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</si>
  <si>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</si>
  <si>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</si>
  <si>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</si>
  <si>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</si>
  <si>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</si>
  <si>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</si>
  <si>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</si>
  <si>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</si>
  <si>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</si>
  <si>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</si>
  <si>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</si>
  <si>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</si>
  <si>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</si>
  <si>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</si>
  <si>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</si>
  <si>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</si>
  <si>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</si>
  <si>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</si>
  <si>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</si>
  <si>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</si>
  <si>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</si>
  <si>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</si>
  <si>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</si>
  <si>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</si>
  <si>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</si>
  <si>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</si>
  <si>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</si>
  <si>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</si>
  <si>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</si>
  <si>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</si>
  <si>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</si>
  <si>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</si>
  <si>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</si>
  <si>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</si>
  <si>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</si>
  <si>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</si>
  <si>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</si>
  <si>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</si>
  <si>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</si>
  <si>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</si>
  <si>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</si>
  <si>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</si>
  <si>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</si>
  <si>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</si>
  <si>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</si>
  <si>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</si>
  <si>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</si>
  <si>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</si>
  <si>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</si>
  <si>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</si>
  <si>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</si>
  <si>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</si>
  <si>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</si>
  <si>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</si>
  <si>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</si>
  <si>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</si>
  <si>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</si>
  <si>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</si>
  <si>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</si>
  <si>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</si>
  <si>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</si>
  <si>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</si>
  <si>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</si>
  <si>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</si>
  <si>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</si>
  <si>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</si>
  <si>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</si>
  <si>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</si>
  <si>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</si>
  <si>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</si>
  <si>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</si>
  <si>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</si>
  <si>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</si>
  <si>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</si>
  <si>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</si>
  <si>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</si>
  <si>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</si>
  <si>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</si>
  <si>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</si>
  <si>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</si>
  <si>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</si>
  <si>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</si>
  <si>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</si>
  <si>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</si>
  <si>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</si>
  <si>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</si>
  <si>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</si>
  <si>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</si>
  <si>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</si>
  <si>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</si>
  <si>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</si>
  <si>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</si>
  <si>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</si>
  <si>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</si>
  <si>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</si>
  <si>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</si>
  <si>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</si>
  <si>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</si>
  <si>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</si>
  <si>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</si>
  <si>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</si>
  <si>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</si>
  <si>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</si>
  <si>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</si>
  <si>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</si>
  <si>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</si>
  <si>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</si>
  <si>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</si>
  <si>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</si>
  <si>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</si>
  <si>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</si>
  <si>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</si>
  <si>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</si>
  <si>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</si>
  <si>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</si>
  <si>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</si>
  <si>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</si>
  <si>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</si>
  <si>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</si>
  <si>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</si>
  <si>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</si>
  <si>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</si>
  <si>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</si>
  <si>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</si>
  <si>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</si>
  <si>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</si>
  <si>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</si>
  <si>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</si>
  <si>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</si>
  <si>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</si>
  <si>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</si>
  <si>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</si>
  <si>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</si>
  <si>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</si>
  <si>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</si>
  <si>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</si>
  <si>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</si>
  <si>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</si>
  <si>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</si>
  <si>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</si>
  <si>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</si>
  <si>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</si>
  <si>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</si>
  <si>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</si>
  <si>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</si>
  <si>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</si>
  <si>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</si>
  <si>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</si>
  <si>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</si>
  <si>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</si>
  <si>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</si>
  <si>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</si>
  <si>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</si>
  <si>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</si>
  <si>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</si>
  <si>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</si>
  <si>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</si>
  <si>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</si>
  <si>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</si>
  <si>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</si>
  <si>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</si>
  <si>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</si>
  <si>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</si>
  <si>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</si>
  <si>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</si>
  <si>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</si>
  <si>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</si>
  <si>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</si>
  <si>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</si>
  <si>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</si>
  <si>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</si>
  <si>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</si>
  <si>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</si>
  <si>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</si>
  <si>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</si>
  <si>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</si>
  <si>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</si>
  <si>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</si>
  <si>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</si>
  <si>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</si>
  <si>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</si>
  <si>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</si>
  <si>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</si>
  <si>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</si>
  <si>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</si>
  <si>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</si>
  <si>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</si>
  <si>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</si>
  <si>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</si>
  <si>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</si>
  <si>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</si>
  <si>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</si>
  <si>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</si>
  <si>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</si>
  <si>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</si>
  <si>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</si>
  <si>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</si>
  <si>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</si>
  <si>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</si>
  <si>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</si>
  <si>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</si>
  <si>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</si>
  <si>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</si>
  <si>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</si>
  <si>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</si>
  <si>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</si>
  <si>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</si>
  <si>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</si>
  <si>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</si>
  <si>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</si>
  <si>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</si>
  <si>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</si>
  <si>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</si>
  <si>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</si>
  <si>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</si>
  <si>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</si>
  <si>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</si>
  <si>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</si>
  <si>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</si>
  <si>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</si>
  <si>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</si>
  <si>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</si>
  <si>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</si>
  <si>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</si>
  <si>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</si>
  <si>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</si>
  <si>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</si>
  <si>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</si>
  <si>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</si>
  <si>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</si>
  <si>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</si>
  <si>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</si>
  <si>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</si>
  <si>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</si>
  <si>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</si>
  <si>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</si>
  <si>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</si>
  <si>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</si>
  <si>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</si>
  <si>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</si>
  <si>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</si>
  <si>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</si>
  <si>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</si>
  <si>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</si>
  <si>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</si>
  <si>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</si>
  <si>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</si>
  <si>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</si>
  <si>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</si>
  <si>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</si>
  <si>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</si>
  <si>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</si>
  <si>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</si>
  <si>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</si>
  <si>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</si>
  <si>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</si>
  <si>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</si>
  <si>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</si>
  <si>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</si>
  <si>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</si>
  <si>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</si>
  <si>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</si>
  <si>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</si>
  <si>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</si>
  <si>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</si>
  <si>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</si>
  <si>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</si>
  <si>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</si>
  <si>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</si>
  <si>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</si>
  <si>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</si>
  <si>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</si>
  <si>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</si>
  <si>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</si>
  <si>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</si>
  <si>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</si>
  <si>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</si>
  <si>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</si>
  <si>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</si>
  <si>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</si>
  <si>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</si>
  <si>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</si>
  <si>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</si>
  <si>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</si>
  <si>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</si>
  <si>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</si>
  <si>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</si>
  <si>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</si>
  <si>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</si>
  <si>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</si>
  <si>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</si>
  <si>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</si>
  <si>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</si>
  <si>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</si>
  <si>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</si>
  <si>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</si>
  <si>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</si>
  <si>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</si>
  <si>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</si>
  <si>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</si>
  <si>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</si>
  <si>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</si>
  <si>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</si>
  <si>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</si>
  <si>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</si>
  <si>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</si>
  <si>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</si>
  <si>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</si>
  <si>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</si>
  <si>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</si>
  <si>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</si>
  <si>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</si>
  <si>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</si>
  <si>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</si>
  <si>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</si>
  <si>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</si>
  <si>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</si>
  <si>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</si>
  <si>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</si>
  <si>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</si>
  <si>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</si>
  <si>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</si>
  <si>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</si>
  <si>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</si>
  <si>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</si>
  <si>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</si>
  <si>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</si>
  <si>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</si>
  <si>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</si>
  <si>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</si>
  <si>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</si>
  <si>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</si>
  <si>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</si>
  <si>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</si>
  <si>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</si>
  <si>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</si>
  <si>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</si>
  <si>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</si>
  <si>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</si>
  <si>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</si>
  <si>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</si>
  <si>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</si>
  <si>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</si>
  <si>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</si>
  <si>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</si>
  <si>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</si>
  <si>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</si>
  <si>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</si>
  <si>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</si>
  <si>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</si>
  <si>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</si>
  <si>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</si>
  <si>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</si>
  <si>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</si>
  <si>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</si>
  <si>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</si>
  <si>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</si>
  <si>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</si>
  <si>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</si>
  <si>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</si>
  <si>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</si>
  <si>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</si>
  <si>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</si>
  <si>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</si>
  <si>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</si>
  <si>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</si>
  <si>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</si>
  <si>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</si>
  <si>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</si>
  <si>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</si>
  <si>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</si>
  <si>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</si>
  <si>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</si>
  <si>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</si>
  <si>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</si>
  <si>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</si>
  <si>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</si>
  <si>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</si>
  <si>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</si>
  <si>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</si>
  <si>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</si>
  <si>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</si>
  <si>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</si>
  <si>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</si>
  <si>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</si>
  <si>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</si>
  <si>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</si>
  <si>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</si>
  <si>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</si>
  <si>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</si>
  <si>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</si>
  <si>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</si>
  <si>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</si>
  <si>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</si>
  <si>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</si>
  <si>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</si>
  <si>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</si>
  <si>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</si>
  <si>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</si>
  <si>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</si>
  <si>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</si>
  <si>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</si>
  <si>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</si>
  <si>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</si>
  <si>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</si>
  <si>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</si>
  <si>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</si>
  <si>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</si>
  <si>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</si>
  <si>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</si>
  <si>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</si>
  <si>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</si>
  <si>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</si>
  <si>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</si>
  <si>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</si>
  <si>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</si>
  <si>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</si>
  <si>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</si>
  <si>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</si>
  <si>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</si>
  <si>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</si>
  <si>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</si>
  <si>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</si>
  <si>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</si>
  <si>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</si>
  <si>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</si>
  <si>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</si>
  <si>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</si>
  <si>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</si>
  <si>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</si>
  <si>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</si>
  <si>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</si>
  <si>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</si>
  <si>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</si>
  <si>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</si>
  <si>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</si>
  <si>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</si>
  <si>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</si>
  <si>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</si>
  <si>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</si>
  <si>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</si>
  <si>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</si>
  <si>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</si>
  <si>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</si>
  <si>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</si>
  <si>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</si>
  <si>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</si>
  <si>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</si>
  <si>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</si>
  <si>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</si>
  <si>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</si>
  <si>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</si>
  <si>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</si>
  <si>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</si>
  <si>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</si>
  <si>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</si>
  <si>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</si>
  <si>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</si>
  <si>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</si>
  <si>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</si>
  <si>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</si>
  <si>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</si>
  <si>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</si>
  <si>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</si>
  <si>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</si>
  <si>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</si>
  <si>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</si>
  <si>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</si>
  <si>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</si>
  <si>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</si>
  <si>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</si>
  <si>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</si>
  <si>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</si>
  <si>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</si>
  <si>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</si>
  <si>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</si>
  <si>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</si>
  <si>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</si>
  <si>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</si>
  <si>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</si>
  <si>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</si>
  <si>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</si>
  <si>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</si>
  <si>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</si>
  <si>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</si>
  <si>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</si>
  <si>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</si>
  <si>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</si>
  <si>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</si>
  <si>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</si>
  <si>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</si>
  <si>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</si>
  <si>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</si>
  <si>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</si>
  <si>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</si>
  <si>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</si>
  <si>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</si>
  <si>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</si>
  <si>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</si>
  <si>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</si>
  <si>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</si>
  <si>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</si>
  <si>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</si>
  <si>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</si>
  <si>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</si>
  <si>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</si>
  <si>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</si>
  <si>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</si>
  <si>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</si>
  <si>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</si>
  <si>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</si>
  <si>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</si>
  <si>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</si>
  <si>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</si>
  <si>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</si>
  <si>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</si>
  <si>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</si>
  <si>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</si>
  <si>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</si>
  <si>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</si>
  <si>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</si>
  <si>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</si>
  <si>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</si>
  <si>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</si>
  <si>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</si>
  <si>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</si>
  <si>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</si>
  <si>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</si>
  <si>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</si>
  <si>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</si>
  <si>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</si>
  <si>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</si>
  <si>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</si>
  <si>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</si>
  <si>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</si>
  <si>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</si>
  <si>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</si>
  <si>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</si>
  <si>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</si>
  <si>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</si>
  <si>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</si>
  <si>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</si>
  <si>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</si>
  <si>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</si>
  <si>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</si>
  <si>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</si>
  <si>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</si>
  <si>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</si>
  <si>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</si>
  <si>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</si>
  <si>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</si>
  <si>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</si>
  <si>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</si>
  <si>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</si>
  <si>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</si>
  <si>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</si>
  <si>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</si>
  <si>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</si>
  <si>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</si>
  <si>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</si>
  <si>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</si>
  <si>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</si>
  <si>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</si>
  <si>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</si>
  <si>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</si>
  <si>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</si>
  <si>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</si>
  <si>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</si>
  <si>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</si>
  <si>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</si>
  <si>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</si>
  <si>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</si>
  <si>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</si>
  <si>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</si>
  <si>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</si>
  <si>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</si>
  <si>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</si>
  <si>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</si>
  <si>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</si>
  <si>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</si>
  <si>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</si>
  <si>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</si>
  <si>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</si>
  <si>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</si>
  <si>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</si>
  <si>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</si>
  <si>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</si>
  <si>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</si>
  <si>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</si>
  <si>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</si>
  <si>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</si>
  <si>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</si>
  <si>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</si>
  <si>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</si>
  <si>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</si>
  <si>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</si>
  <si>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</si>
  <si>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</si>
  <si>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</si>
  <si>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</si>
  <si>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</si>
  <si>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</si>
  <si>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</si>
  <si>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</si>
  <si>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</si>
  <si>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</si>
  <si>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</si>
  <si>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</si>
  <si>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</si>
  <si>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</si>
  <si>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</si>
  <si>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</si>
  <si>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</si>
  <si>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</si>
  <si>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</si>
  <si>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</si>
  <si>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</si>
  <si>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</si>
  <si>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</si>
  <si>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</si>
  <si>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</si>
  <si>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</si>
  <si>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</si>
  <si>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</si>
  <si>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</si>
  <si>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</si>
  <si>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</si>
  <si>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</si>
  <si>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</si>
  <si>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</si>
  <si>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</si>
  <si>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</si>
  <si>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</si>
  <si>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</si>
  <si>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</si>
  <si>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</si>
  <si>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</si>
  <si>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</si>
  <si>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</si>
  <si>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</si>
  <si>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</si>
  <si>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</si>
  <si>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</si>
  <si>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</si>
  <si>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</si>
  <si>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</si>
  <si>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</si>
  <si>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</si>
  <si>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</si>
  <si>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</si>
  <si>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</si>
  <si>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</si>
  <si>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</si>
  <si>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</si>
  <si>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</si>
  <si>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</si>
  <si>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</si>
  <si>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</si>
  <si>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</si>
  <si>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</si>
  <si>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</si>
  <si>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</si>
  <si>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</si>
  <si>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</si>
  <si>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</si>
  <si>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</si>
  <si>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</si>
  <si>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</si>
  <si>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</si>
  <si>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</si>
  <si>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</si>
  <si>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</si>
  <si>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</si>
  <si>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</si>
  <si>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</si>
  <si>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</si>
  <si>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</si>
  <si>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</si>
  <si>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</si>
  <si>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</si>
  <si>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</si>
  <si>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</si>
  <si>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</si>
  <si>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</si>
  <si>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</si>
  <si>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</si>
  <si>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</si>
  <si>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</si>
  <si>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</si>
  <si>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</si>
  <si>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</si>
  <si>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</si>
  <si>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</si>
  <si>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</si>
  <si>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</si>
  <si>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</si>
  <si>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</si>
  <si>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</si>
  <si>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</si>
  <si>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</si>
  <si>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</si>
  <si>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</si>
  <si>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</si>
  <si>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</si>
  <si>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</si>
  <si>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</si>
  <si>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</si>
  <si>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</si>
  <si>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</si>
  <si>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</si>
  <si>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</si>
  <si>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</si>
  <si>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</si>
  <si>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</si>
  <si>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</si>
  <si>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</si>
  <si>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</si>
  <si>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</si>
  <si>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</si>
  <si>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</si>
  <si>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</si>
  <si>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</si>
  <si>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</si>
  <si>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</si>
  <si>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</si>
  <si>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</si>
  <si>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</si>
  <si>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</si>
  <si>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</si>
  <si>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</si>
  <si>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</si>
  <si>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</si>
  <si>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</si>
  <si>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</si>
  <si>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</si>
  <si>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</si>
  <si>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</si>
  <si>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</si>
  <si>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</si>
  <si>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</si>
  <si>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</si>
  <si>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</si>
  <si>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</si>
  <si>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</si>
  <si>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</si>
  <si>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</si>
  <si>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</si>
  <si>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</si>
  <si>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</si>
  <si>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</si>
  <si>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</si>
  <si>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</si>
  <si>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</si>
  <si>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</si>
  <si>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</si>
  <si>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</si>
  <si>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</si>
  <si>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</si>
  <si>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</si>
  <si>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</si>
  <si>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</si>
  <si>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</si>
  <si>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</si>
  <si>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</si>
  <si>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</si>
  <si>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</si>
  <si>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</si>
  <si>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</si>
  <si>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</si>
  <si>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</si>
  <si>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</si>
  <si>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</si>
  <si>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</si>
  <si>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</si>
  <si>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</si>
  <si>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</si>
  <si>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</si>
  <si>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</si>
  <si>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</si>
  <si>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</si>
  <si>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</si>
  <si>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</si>
  <si>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</si>
  <si>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</si>
  <si>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</si>
  <si>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</si>
  <si>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</si>
  <si>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</si>
  <si>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</si>
  <si>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</si>
  <si>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</si>
  <si>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</si>
  <si>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</si>
  <si>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</si>
  <si>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</si>
  <si>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</si>
  <si>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</si>
  <si>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</si>
  <si>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</si>
  <si>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</si>
  <si>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</si>
  <si>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</si>
  <si>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</si>
  <si>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</si>
  <si>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</si>
  <si>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</si>
  <si>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</si>
  <si>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</si>
  <si>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</si>
  <si>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</si>
  <si>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</si>
  <si>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</si>
  <si>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</si>
  <si>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</si>
  <si>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</si>
  <si>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</si>
  <si>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</si>
  <si>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</si>
  <si>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</si>
  <si>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</si>
  <si>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</si>
  <si>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</si>
  <si>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</si>
  <si>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</si>
  <si>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</si>
  <si>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</si>
  <si>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</si>
  <si>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</si>
  <si>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</si>
  <si>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</si>
  <si>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</si>
  <si>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</si>
  <si>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</si>
  <si>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</si>
  <si>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</si>
  <si>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</si>
  <si>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</si>
  <si>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</si>
  <si>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</si>
  <si>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</si>
  <si>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</si>
  <si>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</si>
  <si>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</si>
  <si>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</si>
  <si>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</si>
  <si>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</si>
  <si>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</si>
  <si>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</si>
  <si>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</si>
  <si>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</si>
  <si>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</si>
  <si>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</si>
  <si>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</si>
  <si>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</si>
  <si>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</si>
  <si>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</si>
  <si>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</si>
  <si>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</si>
  <si>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</si>
  <si>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</si>
  <si>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</si>
  <si>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</si>
  <si>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</si>
  <si>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</si>
  <si>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</si>
  <si>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</si>
  <si>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</si>
  <si>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</si>
  <si>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</si>
  <si>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</si>
  <si>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</si>
  <si>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</si>
  <si>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</si>
  <si>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</si>
  <si>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</si>
  <si>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</si>
  <si>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</si>
  <si>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</si>
  <si>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</si>
  <si>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</si>
  <si>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</si>
  <si>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</si>
  <si>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</si>
  <si>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</si>
  <si>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</si>
  <si>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</si>
  <si>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</si>
  <si>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</si>
  <si>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</si>
  <si>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</si>
  <si>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</si>
  <si>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</si>
  <si>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</si>
  <si>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</si>
  <si>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</si>
  <si>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</si>
  <si>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</si>
  <si>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</si>
  <si>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</si>
  <si>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</si>
  <si>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</si>
  <si>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</si>
  <si>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</si>
  <si>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</si>
  <si>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</si>
  <si>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</si>
  <si>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</si>
  <si>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</si>
  <si>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</si>
  <si>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</si>
  <si>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</si>
  <si>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</si>
  <si>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</si>
  <si>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</si>
  <si>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</si>
  <si>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</si>
  <si>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</si>
  <si>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</si>
  <si>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</si>
  <si>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</si>
  <si>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</si>
  <si>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</si>
  <si>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</si>
  <si>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</si>
  <si>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</si>
  <si>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</si>
  <si>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</si>
  <si>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</si>
  <si>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</si>
  <si>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</si>
  <si>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</si>
  <si>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Grand Total</t>
  </si>
  <si>
    <t>Column Labels</t>
  </si>
  <si>
    <t>(All)</t>
  </si>
  <si>
    <t>Count of state</t>
  </si>
  <si>
    <t>Row Labels</t>
  </si>
  <si>
    <t>food</t>
  </si>
  <si>
    <t>games</t>
  </si>
  <si>
    <t>music</t>
  </si>
  <si>
    <t>photography</t>
  </si>
  <si>
    <t>publishing</t>
  </si>
  <si>
    <t>technology</t>
  </si>
  <si>
    <t>theater</t>
  </si>
  <si>
    <t>film &amp; video</t>
  </si>
  <si>
    <t>journalism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</si>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</sst>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Font="1" applyAlignment="1">
      <alignment horizontal="center"/>
    </xf>
    <xf numFmtId="9" fontId="0" fillId="0" borderId="0" xfId="2" applyFon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/>
    <xf numFmtId="0" fontId="1" fillId="0" borderId="0" xfId="0" applyFont="1"/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3"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[hmwrk1.xlsx]Pivot #1!PivotTable4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#1'!$A$6:$A$15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music</c:v>
                </c:pt>
                <c:pt idx="3">
                  <c:v>photography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  <c:pt idx="7">
                  <c:v>film &amp; video</c:v>
                </c:pt>
                <c:pt idx="8">
                  <c:v>journalism</c:v>
                </c:pt>
              </c:strCache>
            </c:strRef>
          </c:cat>
          <c:val>
            <c:numRef>
              <c:f>'Pivot #1'!$B$6:$B$15</c:f>
              <c:numCache>
                <c:formatCode>General</c:formatCode>
                <c:ptCount val="9"/>
                <c:pt idx="0">
                  <c:v>20</c:v>
                </c:pt>
                <c:pt idx="2">
                  <c:v>20</c:v>
                </c:pt>
                <c:pt idx="4">
                  <c:v>30</c:v>
                </c:pt>
                <c:pt idx="5">
                  <c:v>178</c:v>
                </c:pt>
                <c:pt idx="6">
                  <c:v>37</c:v>
                </c:pt>
                <c:pt idx="7">
                  <c:v>40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B9-41EF-855D-75EE645EE356}"/>
            </c:ext>
          </c:extLst>
        </c:ser>
        <c:ser>
          <c:idx val="1"/>
          <c:order val="1"/>
          <c:tx>
            <c:strRef>
              <c:f>'Pivot #1'!$C$4:$C$5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#1'!$A$6:$A$15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music</c:v>
                </c:pt>
                <c:pt idx="3">
                  <c:v>photography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  <c:pt idx="7">
                  <c:v>film &amp; video</c:v>
                </c:pt>
                <c:pt idx="8">
                  <c:v>journalism</c:v>
                </c:pt>
              </c:strCache>
            </c:strRef>
          </c:cat>
          <c:val>
            <c:numRef>
              <c:f>'Pivot #1'!$C$6:$C$15</c:f>
              <c:numCache>
                <c:formatCode>General</c:formatCode>
                <c:ptCount val="9"/>
                <c:pt idx="0">
                  <c:v>140</c:v>
                </c:pt>
                <c:pt idx="1">
                  <c:v>140</c:v>
                </c:pt>
                <c:pt idx="2">
                  <c:v>120</c:v>
                </c:pt>
                <c:pt idx="3">
                  <c:v>117</c:v>
                </c:pt>
                <c:pt idx="4">
                  <c:v>127</c:v>
                </c:pt>
                <c:pt idx="5">
                  <c:v>213</c:v>
                </c:pt>
                <c:pt idx="6">
                  <c:v>493</c:v>
                </c:pt>
                <c:pt idx="7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B9-41EF-855D-75EE645EE356}"/>
            </c:ext>
          </c:extLst>
        </c:ser>
        <c:ser>
          <c:idx val="2"/>
          <c:order val="2"/>
          <c:tx>
            <c:strRef>
              <c:f>'Pivot #1'!$D$4:$D$5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#1'!$A$6:$A$15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music</c:v>
                </c:pt>
                <c:pt idx="3">
                  <c:v>photography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  <c:pt idx="7">
                  <c:v>film &amp; video</c:v>
                </c:pt>
                <c:pt idx="8">
                  <c:v>journalism</c:v>
                </c:pt>
              </c:strCache>
            </c:strRef>
          </c:cat>
          <c:val>
            <c:numRef>
              <c:f>'Pivot #1'!$D$6:$D$15</c:f>
              <c:numCache>
                <c:formatCode>General</c:formatCode>
                <c:ptCount val="9"/>
                <c:pt idx="0">
                  <c:v>6</c:v>
                </c:pt>
                <c:pt idx="2">
                  <c:v>20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B9-41EF-855D-75EE645EE356}"/>
            </c:ext>
          </c:extLst>
        </c:ser>
        <c:ser>
          <c:idx val="3"/>
          <c:order val="3"/>
          <c:tx>
            <c:strRef>
              <c:f>'Pivot #1'!$E$4:$E$5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#1'!$A$6:$A$15</c:f>
              <c:strCache>
                <c:ptCount val="9"/>
                <c:pt idx="0">
                  <c:v>food</c:v>
                </c:pt>
                <c:pt idx="1">
                  <c:v>games</c:v>
                </c:pt>
                <c:pt idx="2">
                  <c:v>music</c:v>
                </c:pt>
                <c:pt idx="3">
                  <c:v>photography</c:v>
                </c:pt>
                <c:pt idx="4">
                  <c:v>publishing</c:v>
                </c:pt>
                <c:pt idx="5">
                  <c:v>technology</c:v>
                </c:pt>
                <c:pt idx="6">
                  <c:v>theater</c:v>
                </c:pt>
                <c:pt idx="7">
                  <c:v>film &amp; video</c:v>
                </c:pt>
                <c:pt idx="8">
                  <c:v>journalism</c:v>
                </c:pt>
              </c:strCache>
            </c:strRef>
          </c:cat>
          <c:val>
            <c:numRef>
              <c:f>'Pivot #1'!$E$6:$E$15</c:f>
              <c:numCache>
                <c:formatCode>General</c:formatCode>
                <c:ptCount val="9"/>
                <c:pt idx="0">
                  <c:v>34</c:v>
                </c:pt>
                <c:pt idx="1">
                  <c:v>80</c:v>
                </c:pt>
                <c:pt idx="2">
                  <c:v>540</c:v>
                </c:pt>
                <c:pt idx="3">
                  <c:v>103</c:v>
                </c:pt>
                <c:pt idx="4">
                  <c:v>80</c:v>
                </c:pt>
                <c:pt idx="5">
                  <c:v>209</c:v>
                </c:pt>
                <c:pt idx="6">
                  <c:v>839</c:v>
                </c:pt>
                <c:pt idx="7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B9-41EF-855D-75EE645EE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711688"/>
        <c:axId val="619761912"/>
      </c:barChart>
      <c:catAx>
        <c:axId val="56671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761912"/>
        <c:crosses val="autoZero"/>
        <c:auto val="1"/>
        <c:lblAlgn val="ctr"/>
        <c:lblOffset val="100"/>
        <c:noMultiLvlLbl val="0"/>
      </c:catAx>
      <c:valAx>
        <c:axId val="61976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1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[hmwrk1.xlsx]Pivot #2!PivotTable5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#2'!$B$4:$B$5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C-4949-A39F-80A3C7BEBC60}"/>
            </c:ext>
          </c:extLst>
        </c:ser>
        <c:ser>
          <c:idx val="1"/>
          <c:order val="1"/>
          <c:tx>
            <c:strRef>
              <c:f>'Pivot #2'!$C$4:$C$5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C-4949-A39F-80A3C7BEBC60}"/>
            </c:ext>
          </c:extLst>
        </c:ser>
        <c:ser>
          <c:idx val="2"/>
          <c:order val="2"/>
          <c:tx>
            <c:strRef>
              <c:f>'Pivot #2'!$D$4:$D$5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EC-4949-A39F-80A3C7BEBC60}"/>
            </c:ext>
          </c:extLst>
        </c:ser>
        <c:ser>
          <c:idx val="3"/>
          <c:order val="3"/>
          <c:tx>
            <c:strRef>
              <c:f>'Pivot #2'!$E$4:$E$5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#2'!$A$6:$A$47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#2'!$E$6:$E$47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EC-4949-A39F-80A3C7BEB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673072"/>
        <c:axId val="385672088"/>
      </c:barChart>
      <c:catAx>
        <c:axId val="38567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72088"/>
        <c:crosses val="autoZero"/>
        <c:auto val="1"/>
        <c:lblAlgn val="ctr"/>
        <c:lblOffset val="100"/>
        <c:noMultiLvlLbl val="0"/>
      </c:catAx>
      <c:valAx>
        <c:axId val="385672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673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[hmwrk1.xlsx]Pivot #3!PivotTable6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#3'!$B$4:$B$5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C9-4BF9-B1BA-39E01A3B92E7}"/>
            </c:ext>
          </c:extLst>
        </c:ser>
        <c:ser>
          <c:idx val="1"/>
          <c:order val="1"/>
          <c:tx>
            <c:strRef>
              <c:f>'Pivot #3'!$C$4:$C$5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C9-4BF9-B1BA-39E01A3B92E7}"/>
            </c:ext>
          </c:extLst>
        </c:ser>
        <c:ser>
          <c:idx val="2"/>
          <c:order val="2"/>
          <c:tx>
            <c:strRef>
              <c:f>'Pivot #3'!$D$4:$D$5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C9-4BF9-B1BA-39E01A3B92E7}"/>
            </c:ext>
          </c:extLst>
        </c:ser>
        <c:ser>
          <c:idx val="3"/>
          <c:order val="3"/>
          <c:tx>
            <c:strRef>
              <c:f>'Pivot #3'!$E$4:$E$5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#3'!$A$6:$A$18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#3'!$E$6:$E$18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C9-4BF9-B1BA-39E01A3B9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9190784"/>
        <c:axId val="619191440"/>
      </c:lineChart>
      <c:catAx>
        <c:axId val="61919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91440"/>
        <c:crosses val="autoZero"/>
        <c:auto val="1"/>
        <c:lblAlgn val="ctr"/>
        <c:lblOffset val="100"/>
        <c:noMultiLvlLbl val="0"/>
      </c:catAx>
      <c:valAx>
        <c:axId val="61919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19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'[Book1 (5).xlsx]Bonus'!$F$2:$F$13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'[Book1 (5).xlsx]Bonus'!$F$1</c15:sqref>
                        </c15:formulaRef>
                      </c:ext>
                    </c:extLst>
                    <c:strCache>
                      <c:ptCount val="1"/>
                      <c:pt idx="0">
                        <c:v> Percentage Successful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'[Book1 (5).xlsx]Bonus'!$A$2:$A$13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0-0EFB-41F1-854C-4E30E2F98996}"/>
            </c:ext>
          </c:extLst>
        </c:ser>
        <c:ser>
          <c:idx val="1"/>
          <c:order val="1"/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'[Book1 (5).xlsx]Bonus'!$G$2:$G$13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'[Book1 (5).xlsx]Bonus'!$G$1</c15:sqref>
                        </c15:formulaRef>
                      </c:ext>
                    </c:extLst>
                    <c:strCache>
                      <c:ptCount val="1"/>
                      <c:pt idx="0">
                        <c:v> Percentage Failed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'[Book1 (5).xlsx]Bonus'!$A$2:$A$13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1-0EFB-41F1-854C-4E30E2F98996}"/>
            </c:ext>
          </c:extLst>
        </c:ser>
        <c:ser>
          <c:idx val="2"/>
          <c:order val="2"/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'[Book1 (5).xlsx]Bonus'!$H$2:$H$13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'[Book1 (5).xlsx]Bonus'!$H$1</c15:sqref>
                        </c15:formulaRef>
                      </c:ext>
                    </c:extLst>
                    <c:strCache>
                      <c:ptCount val="1"/>
                      <c:pt idx="0">
                        <c:v> Percentage Canceled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strRef>
                    <c:extLst>
                      <c:ext uri="{02D57815-91ED-43cb-92C2-25804820EDAC}">
                        <c15:formulaRef>
                          <c15:sqref>'[Book1 (5).xlsx]Bonus'!$A$2:$A$13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15:cat>
              </c15:filteredCategoryTitle>
            </c:ext>
            <c:ext xmlns:c16="http://schemas.microsoft.com/office/drawing/2014/chart" uri="{C3380CC4-5D6E-409C-BE32-E72D297353CC}">
              <c16:uniqueId val="{00000002-0EFB-41F1-854C-4E30E2F98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587224"/>
        <c:axId val="501588208"/>
      </c:lineChart>
      <c:catAx>
        <c:axId val="501587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8208"/>
        <c:crosses val="autoZero"/>
        <c:auto val="1"/>
        <c:lblAlgn val="ctr"/>
        <c:lblOffset val="100"/>
        <c:noMultiLvlLbl val="0"/>
      </c:catAx>
      <c:valAx>
        <c:axId val="5015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58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185737</xdr:rowOff>
    </xdr:from>
    <xdr:to>
      <xdr:col>6</xdr:col>
      <xdr:colOff>733425</xdr:colOff>
      <xdr:row>30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7BD2AF-29FD-4E44-AEDE-1E15C9FC40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242887</xdr:colOff>
      <xdr:row>9</xdr:row>
      <xdr:rowOff>71436</xdr:rowOff>
    </xdr:from>
    <xdr:to>
      <xdr:col>17</xdr:col>
      <xdr:colOff>66675</xdr:colOff>
      <xdr:row>29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FD214B-52E4-4C9F-8907-02DABFCC8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176211</xdr:rowOff>
    </xdr:from>
    <xdr:to>
      <xdr:col>7</xdr:col>
      <xdr:colOff>609599</xdr:colOff>
      <xdr:row>36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6A5BD9-7D36-4529-951C-10474BC360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0</xdr:row>
      <xdr:rowOff>9525</xdr:rowOff>
    </xdr:from>
    <xdr:to>
      <xdr:col>19</xdr:col>
      <xdr:colOff>590550</xdr:colOff>
      <xdr:row>33</xdr:row>
      <xdr:rowOff>180975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6AA46D-D652-4777-9380-CDAA9CE14579}"/>
            </a:ext>
          </a:extLst>
        </xdr:cNvPr>
        <xdr:cNvSpPr txBox="1"/>
      </xdr:nvSpPr>
      <xdr:spPr>
        <a:xfrm>
          <a:off x="19050" y="9525"/>
          <a:ext cx="12153900" cy="6457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What are three conclusions we can make about Kickstarter campaigns given the provided data?</a:t>
          </a:r>
        </a:p>
        <a:p>
          <a:r>
            <a:rPr lang="en-US" sz="1100" b="0"/>
            <a:t>1) Investors seem</a:t>
          </a:r>
          <a:r>
            <a:rPr lang="en-US" sz="1100" b="0" baseline="0"/>
            <a:t> to have a preference for theatre and music </a:t>
          </a:r>
        </a:p>
        <a:p>
          <a:r>
            <a:rPr lang="en-US" sz="1100" b="0" baseline="0"/>
            <a:t>2) Plays received the most amount of support</a:t>
          </a:r>
        </a:p>
        <a:p>
          <a:r>
            <a:rPr lang="en-US" sz="1100" b="0" baseline="0"/>
            <a:t>3) People like being entertained</a:t>
          </a:r>
          <a:endParaRPr lang="en-US" sz="1100" b="0"/>
        </a:p>
        <a:p>
          <a:endParaRPr lang="en-US" sz="1100" b="1"/>
        </a:p>
        <a:p>
          <a:endParaRPr lang="en-US" sz="1100" b="1"/>
        </a:p>
        <a:p>
          <a:endParaRPr lang="en-US" sz="1100" b="1"/>
        </a:p>
        <a:p>
          <a:endParaRPr lang="en-US" sz="1100" b="1"/>
        </a:p>
        <a:p>
          <a:r>
            <a:rPr lang="en-US" sz="1100" b="1"/>
            <a:t>What are some of the limitations of this dataset?</a:t>
          </a:r>
        </a:p>
        <a:p>
          <a:r>
            <a:rPr lang="en-US" sz="1100" b="0"/>
            <a:t>1) No</a:t>
          </a:r>
          <a:r>
            <a:rPr lang="en-US" sz="1100" b="0" baseline="0"/>
            <a:t>t sure what the meaning or significance and how I can use the columns: spotlight, deadline and launched at.</a:t>
          </a:r>
        </a:p>
        <a:p>
          <a:r>
            <a:rPr lang="en-US" sz="1100" b="0" baseline="0"/>
            <a:t>2) Limited to only a few countries to compare</a:t>
          </a:r>
          <a:endParaRPr lang="en-US" sz="1100" b="0"/>
        </a:p>
        <a:p>
          <a:r>
            <a:rPr lang="en-US" sz="1100" b="0"/>
            <a:t>3) Too many categories</a:t>
          </a:r>
        </a:p>
        <a:p>
          <a:endParaRPr lang="en-US" sz="1100" b="1"/>
        </a:p>
        <a:p>
          <a:endParaRPr lang="en-US" sz="1100" b="1"/>
        </a:p>
        <a:p>
          <a:endParaRPr lang="en-US" sz="1100" b="1"/>
        </a:p>
        <a:p>
          <a:r>
            <a:rPr lang="en-US" sz="1100" b="1"/>
            <a:t>What are some other possible tables/graphs that we could create?</a:t>
          </a:r>
        </a:p>
        <a:p>
          <a:r>
            <a:rPr lang="en-US" sz="1100" b="0"/>
            <a:t>1)</a:t>
          </a:r>
          <a:r>
            <a:rPr lang="en-US" sz="1100" b="0" baseline="0"/>
            <a:t> A bar graph comparing category and percent funded</a:t>
          </a:r>
        </a:p>
        <a:p>
          <a:r>
            <a:rPr lang="en-US" sz="1100" b="0" baseline="0"/>
            <a:t>2) A stacked column chart representing the correlation between country and state of each category</a:t>
          </a:r>
        </a:p>
        <a:p>
          <a:r>
            <a:rPr lang="en-US" sz="1100" b="0" baseline="0"/>
            <a:t>3) If each category has a pie graph showing the percentage of each subcategory state</a:t>
          </a:r>
          <a:endParaRPr lang="en-US" sz="1100" b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0</xdr:rowOff>
    </xdr:from>
    <xdr:to>
      <xdr:col>5</xdr:col>
      <xdr:colOff>0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A32676-E8B9-4B2A-885D-2CEB90E3F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mond amil" refreshedDate="43266.95083425926" createdVersion="6" refreshedVersion="6" minRefreshableVersion="3" recordCount="4114" xr:uid="{FDB02D92-33EE-4221-BB83-DC25923265B1}">
  <cacheSource type="worksheet">
    <worksheetSource ref="A1:R4115" sheet="Kickstart 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e v="#VALUE!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mond amil" refreshedDate="43266.958849537034" createdVersion="6" refreshedVersion="6" minRefreshableVersion="3" recordCount="4114" xr:uid="{A154C533-34ED-4ADA-B45C-B25CDE40DF72}">
  <cacheSource type="worksheet">
    <worksheetSource ref="A1:T4115" sheet="Kickstart Char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6-03-03T11:50:29"/>
        <d v="2014-09-03T06:29:32"/>
        <d v="2016-04-01T22:22:51"/>
        <d v="2011-03-30T22:42:17"/>
        <d v="2016-04-27T10:02:53"/>
        <d v="2016-06-13T16:29:42"/>
        <d v="2016-04-19T05:22:30"/>
        <d v="2014-05-02T07:13:33"/>
        <d v="2014-06-19T22:24:46"/>
        <d v="2016-05-31T01:59:46"/>
        <d v="2016-03-21T21:18:02"/>
        <d v="2015-10-05T13:29:08"/>
        <d v="2016-08-14T10:28:22"/>
        <d v="2012-09-06T18:51:15"/>
        <d v="2015-01-28T12:11:15"/>
        <d v="2015-02-10T15:13:02"/>
        <d v="2016-05-13T12:46:51"/>
        <d v="2014-07-10T08:05:48"/>
        <d v="2015-04-12T20:37:17"/>
        <d v="2015-02-20T21:11:57"/>
        <d v="2014-07-21T14:41:30"/>
        <d v="2010-07-19T16:26:13"/>
        <d v="2014-06-18T18:48:24"/>
        <d v="2015-04-11T01:25:11"/>
        <d v="2015-05-23T12:31:06"/>
        <d v="2015-06-24T16:33:48"/>
        <d v="2015-08-04T14:04:37"/>
        <d v="2014-06-30T23:56:07"/>
        <d v="2014-08-11T14:16:26"/>
        <d v="2014-08-01T07:39:12"/>
        <d v="2012-11-20T06:58:45"/>
        <d v="2016-06-30T20:09:38"/>
        <d v="2014-08-10T07:35:46"/>
        <d v="2015-05-16T12:05:44"/>
        <d v="2016-01-14T14:02:06"/>
        <d v="2014-10-11T03:30:16"/>
        <d v="2015-04-04T00:11:23"/>
        <d v="2016-04-17T12:30:53"/>
        <d v="2015-11-28T19:29:22"/>
        <d v="2016-05-03T00:15:42"/>
        <d v="2014-09-07T13:26:15"/>
        <d v="2014-12-30T17:45:44"/>
        <d v="2015-12-03T14:38:28"/>
        <d v="2016-03-11T04:59:46"/>
        <d v="2015-03-27T16:54:00"/>
        <d v="2014-06-16T09:31:15"/>
        <d v="2016-02-25T12:32:10"/>
        <d v="2016-03-23T16:59:44"/>
        <d v="2015-10-06T15:44:40"/>
        <d v="2016-06-10T20:15:38"/>
        <d v="2017-02-02T05:12:32"/>
        <d v="2014-08-30T03:40:20"/>
        <d v="2016-07-16T01:20:25"/>
        <d v="2014-12-02T16:37:42"/>
        <d v="2015-11-03T12:05:15"/>
        <d v="2011-04-10T22:49:20"/>
        <d v="2015-04-03T13:52:33"/>
        <d v="2015-07-18T05:22:16"/>
        <d v="2016-03-17T17:39:07"/>
        <d v="2014-10-28T11:35:53"/>
        <d v="2016-03-31T17:36:48"/>
        <d v="2014-06-03T11:03:01"/>
        <d v="2016-09-15T10:36:18"/>
        <d v="2015-04-27T00:59:44"/>
        <d v="2014-12-23T14:58:39"/>
        <d v="2015-05-22T15:04:09"/>
        <d v="2015-08-27T10:00:23"/>
        <d v="2015-12-22T16:18:29"/>
        <d v="2015-05-02T16:00:01"/>
        <d v="2014-12-15T09:48:36"/>
        <d v="2015-10-07T07:00:09"/>
        <d v="2015-05-09T23:07:47"/>
        <d v="2016-05-22T21:39:32"/>
        <d v="2015-11-20T12:27:05"/>
        <d v="2016-02-29T18:48:05"/>
        <d v="2014-06-30T10:20:26"/>
        <d v="2015-01-30T17:16:41"/>
        <d v="2015-02-01T11:54:31"/>
        <d v="2016-06-27T10:19:29"/>
        <d v="2016-06-07T19:31:42"/>
        <d v="2016-03-14T18:44:14"/>
        <d v="2016-03-04T13:17:07"/>
        <d v="2014-09-12T10:10:36"/>
        <d v="2016-07-18T21:38:45"/>
        <d v="2014-07-02T08:48:03"/>
        <d v="2016-05-03T15:34:12"/>
        <d v="2014-05-30T12:26:51"/>
        <d v="2015-11-01T13:09:32"/>
        <d v="2015-05-15T14:36:15"/>
        <d v="2017-02-17T06:01:32"/>
        <d v="2015-06-05T10:38:37"/>
        <d v="2014-09-04T21:40:21"/>
        <d v="2015-06-16T02:37:07"/>
        <d v="2014-06-27T09:17:25"/>
        <d v="2015-03-09T08:49:48"/>
        <d v="2015-01-12T11:57:37"/>
        <d v="2015-02-23T16:41:52"/>
        <d v="2015-03-25T16:52:21"/>
        <d v="2016-05-03T09:19:42"/>
        <d v="2014-05-13T11:26:58"/>
        <d v="2015-08-02T23:19:46"/>
        <d v="2016-09-30T10:11:19"/>
        <d v="2015-06-30T07:30:22"/>
        <d v="2015-11-04T15:59:25"/>
        <d v="2014-06-06T13:31:06"/>
        <d v="2015-05-12T11:12:17"/>
        <d v="2016-11-11T18:22:34"/>
        <d v="2016-02-04T21:10:02"/>
        <d v="2016-02-09T19:24:46"/>
        <d v="2016-04-01T11:33:14"/>
        <d v="2015-04-08T12:51:02"/>
        <d v="2015-03-09T03:53:21"/>
        <d v="2016-01-05T16:52:10"/>
        <d v="2011-12-06T20:36:01"/>
        <d v="2016-06-17T12:39:36"/>
        <d v="2014-06-13T05:58:33"/>
        <d v="2017-01-23T03:50:02"/>
        <d v="2014-07-22T22:44:15"/>
        <d v="2016-02-02T19:51:13"/>
        <d v="2015-06-22T13:16:58"/>
        <d v="2015-02-18T11:54:11"/>
        <d v="2015-05-12T07:52:02"/>
        <d v="2016-04-03T14:31:57"/>
        <d v="2014-09-09T10:58:04"/>
        <d v="2014-06-16T11:03:49"/>
        <d v="2014-12-01T12:50:08"/>
        <d v="2016-07-15T09:30:57"/>
        <d v="2014-10-03T05:29:35"/>
        <d v="2015-02-17T21:32:48"/>
        <d v="2015-02-18T12:35:38"/>
        <d v="2016-10-18T19:31:01"/>
        <d v="2015-03-30T13:53:03"/>
        <d v="2016-09-15T15:22:44"/>
        <d v="2016-03-16T15:48:27"/>
        <d v="2014-10-10T10:22:27"/>
        <d v="2015-10-31T23:35:29"/>
        <d v="2014-08-26T16:16:44"/>
        <d v="2015-08-09T08:25:56"/>
        <d v="2016-02-19T22:22:00"/>
        <d v="2014-08-25T14:34:44"/>
        <d v="2016-07-20T05:05:40"/>
        <d v="2016-06-14T18:29:16"/>
        <d v="2015-05-20T08:46:17"/>
        <d v="2014-09-30T10:37:03"/>
        <d v="2015-09-06T11:30:47"/>
        <d v="2016-08-08T16:42:08"/>
        <d v="2016-05-31T10:42:14"/>
        <d v="2015-01-16T11:48:49"/>
        <d v="2014-05-22T15:31:20"/>
        <d v="2016-08-08T06:20:40"/>
        <d v="2017-02-23T06:05:54"/>
        <d v="2015-05-25T17:34:12"/>
        <d v="2016-03-14T14:15:24"/>
        <d v="2015-05-01T10:32:27"/>
        <d v="2014-08-20T13:08:12"/>
        <d v="2014-12-15T14:55:07"/>
        <d v="2015-08-11T20:04:19"/>
        <d v="2014-06-09T11:27:42"/>
        <d v="2016-02-19T19:27:30"/>
        <d v="2016-02-01T17:41:07"/>
        <d v="2013-07-11T13:50:44"/>
        <d v="2016-05-13T07:57:34"/>
        <d v="2016-04-29T09:52:07"/>
        <d v="2014-07-09T14:05:51"/>
        <d v="2016-04-20T06:31:00"/>
        <d v="2015-10-12T13:16:07"/>
        <d v="2014-09-09T18:09:39"/>
        <d v="2016-08-09T20:36:22"/>
        <d v="2016-08-26T03:46:48"/>
        <d v="2012-04-14T17:28:39"/>
        <d v="2016-03-02T02:14:53"/>
        <d v="2015-02-09T13:22:59"/>
        <d v="2016-12-18T16:10:36"/>
        <d v="2015-09-23T08:58:17"/>
        <d v="2015-02-17T17:47:44"/>
        <d v="2016-08-02T15:19:26"/>
        <d v="2015-01-06T23:51:43"/>
        <d v="2014-05-12T21:32:33"/>
        <d v="2015-11-26T06:15:16"/>
        <d v="2016-06-23T14:32:38"/>
        <d v="2016-07-05T07:06:28"/>
        <d v="2016-05-26T19:04:51"/>
        <d v="2016-03-23T16:02:45"/>
        <d v="2014-09-30T15:36:53"/>
        <d v="2015-05-28T07:05:02"/>
        <d v="2015-02-01T00:51:46"/>
        <d v="2016-08-23T13:22:09"/>
        <d v="2015-02-19T15:22:38"/>
        <d v="2016-10-11T18:22:08"/>
        <d v="2015-08-02T19:28:25"/>
        <d v="2014-08-28T16:55:49"/>
        <d v="2014-04-29T15:00:20"/>
        <d v="2017-02-09T07:21:31"/>
        <d v="2015-03-24T13:26:00"/>
        <d v="2014-08-31T09:03:20"/>
        <d v="2014-09-06T11:11:45"/>
        <d v="2014-07-08T12:41:10"/>
        <d v="2014-10-28T09:21:23"/>
        <d v="2014-06-18T16:08:57"/>
        <d v="2015-06-11T00:16:25"/>
        <d v="2014-10-27T08:40:40"/>
        <d v="2014-05-21T04:54:09"/>
        <d v="2014-07-14T09:04:40"/>
        <d v="2016-08-18T13:08:42"/>
        <d v="2015-03-26T04:54:05"/>
        <d v="2016-04-24T08:14:14"/>
        <d v="2014-05-19T10:17:38"/>
        <d v="2014-06-17T11:33:43"/>
        <d v="2015-04-07T05:09:54"/>
        <d v="2014-11-21T12:11:30"/>
        <d v="2014-09-02T09:23:47"/>
        <d v="2017-02-13T09:38:49"/>
        <d v="2017-02-14T12:46:00"/>
        <d v="2017-01-31T14:19:15"/>
        <d v="2014-12-16T00:56:28"/>
        <d v="2015-07-07T17:24:54"/>
        <d v="2015-02-14T19:12:03"/>
        <d v="2014-05-21T21:18:32"/>
        <d v="2015-05-17T07:59:14"/>
        <d v="2015-05-23T14:50:39"/>
        <d v="2016-11-16T03:01:25"/>
        <d v="2014-09-27T18:15:55"/>
        <d v="2014-05-22T11:00:09"/>
        <d v="2015-01-20T11:52:10"/>
        <d v="2015-06-11T19:33:25"/>
        <d v="2014-11-04T13:18:08"/>
        <d v="2016-02-26T17:47:59"/>
        <d v="2014-07-17T02:45:08"/>
        <d v="2015-02-14T19:28:17"/>
        <d v="2014-11-20T15:56:12"/>
        <d v="2014-07-15T10:59:33"/>
        <d v="2015-06-18T14:16:38"/>
        <d v="2015-09-14T17:01:03"/>
        <d v="2014-07-18T23:13:01"/>
        <d v="2016-01-13T00:51:57"/>
        <d v="2016-10-17T09:51:09"/>
        <d v="2016-10-05T08:06:24"/>
        <d v="2015-02-21T10:38:04"/>
        <d v="2015-06-13T02:35:44"/>
        <d v="2015-05-04T12:40:43"/>
        <d v="2014-09-11T02:47:50"/>
        <d v="2015-10-17T14:23:42"/>
        <d v="2012-01-15T12:31:08"/>
        <d v="2016-06-10T18:32:12"/>
        <d v="2013-07-22T17:20:31"/>
        <d v="2016-05-04T08:31:22"/>
        <d v="2016-04-19T20:53:21"/>
        <d v="2014-12-03T02:58:03"/>
        <d v="2016-03-01T21:27:39"/>
        <d v="2016-05-16T13:14:59"/>
        <d v="2013-04-11T11:51:11"/>
        <d v="2013-06-22T15:09:12"/>
        <d v="2015-08-16T11:51:40"/>
        <d v="2014-05-20T12:22:53"/>
        <d v="2015-02-06T23:44:52"/>
        <d v="2015-01-21T23:13:42"/>
        <d v="2016-07-30T04:32:28"/>
        <d v="2015-08-17T12:43:32"/>
        <d v="2014-10-02T02:04:57"/>
        <d v="2015-01-22T16:08:54"/>
        <d v="2014-08-14T19:36:30"/>
        <d v="2014-06-30T13:38:02"/>
        <d v="2015-01-11T20:12:39"/>
        <d v="2016-03-29T10:24:05"/>
        <d v="2014-10-06T16:08:24"/>
        <d v="2014-10-07T21:58:00"/>
        <d v="2016-10-17T22:10:26"/>
        <d v="2016-09-06T14:15:35"/>
        <d v="2012-03-02T16:00:58"/>
        <d v="2015-02-18T17:00:22"/>
        <d v="2016-04-22T19:22:36"/>
        <d v="2014-10-16T16:08:44"/>
        <d v="2016-09-14T05:53:54"/>
        <d v="2014-04-24T10:15:31"/>
        <d v="2016-10-01T07:50:55"/>
        <d v="2015-03-01T13:51:17"/>
        <d v="2016-07-02T17:14:12"/>
        <d v="2015-06-01T07:14:58"/>
        <d v="2014-05-29T20:55:44"/>
        <d v="2015-10-07T07:23:08"/>
        <d v="2017-01-27T17:37:06"/>
        <d v="2016-01-09T06:28:49"/>
        <d v="2016-07-21T09:48:13"/>
        <d v="2016-01-05T10:38:10"/>
        <d v="2016-06-03T13:47:00"/>
        <d v="2015-08-14T06:20:00"/>
        <d v="2016-01-12T11:07:27"/>
        <d v="2014-05-16T13:05:25"/>
        <d v="2014-10-29T13:02:56"/>
        <d v="2014-08-18T12:46:34"/>
        <d v="2016-03-18T16:31:12"/>
        <d v="2016-04-26T19:54:35"/>
        <d v="2016-09-19T21:48:16"/>
        <d v="2016-05-09T10:06:59"/>
        <d v="2015-05-22T12:32:46"/>
        <d v="2014-12-01T16:33:59"/>
        <d v="2016-02-01T14:21:27"/>
        <d v="2015-12-21T15:50:48"/>
        <d v="2016-09-14T02:22:31"/>
        <d v="2015-06-26T21:35:53"/>
        <d v="2014-09-19T01:46:07"/>
        <d v="2016-11-08T09:48:26"/>
        <d v="2014-08-15T14:10:22"/>
        <d v="2014-05-27T13:16:21"/>
        <d v="2014-09-11T13:48:19"/>
        <d v="2015-11-21T15:06:57"/>
        <d v="2015-03-19T20:41:39"/>
        <d v="2016-04-06T02:17:21"/>
        <d v="2015-02-18T19:35:10"/>
        <d v="2015-01-16T15:19:12"/>
        <d v="2014-09-15T23:02:06"/>
        <d v="2015-09-17T02:00:10"/>
        <d v="2015-10-13T09:50:43"/>
        <d v="2014-11-16T21:51:29"/>
        <d v="2016-09-06T17:27:24"/>
        <d v="2014-10-20T12:00:47"/>
        <d v="2014-08-14T16:11:25"/>
        <d v="2016-01-11T08:56:54"/>
        <d v="2015-02-26T00:05:59"/>
        <d v="2010-12-19T16:17:07"/>
        <d v="2015-04-15T13:01:48"/>
        <d v="2015-05-18T07:20:11"/>
        <d v="2015-07-21T15:02:56"/>
        <d v="2016-07-25T11:44:30"/>
        <d v="2016-06-02T00:58:09"/>
        <d v="2016-01-18T12:26:38"/>
        <d v="2015-10-26T11:08:38"/>
        <d v="2015-08-03T16:58:50"/>
        <d v="2014-07-09T13:53:24"/>
        <d v="2016-06-03T07:54:44"/>
        <d v="2015-11-15T08:29:36"/>
        <d v="2015-05-19T05:41:07"/>
        <d v="2015-06-07T12:30:33"/>
        <d v="2014-05-20T02:26:27"/>
        <d v="2013-08-05T14:04:29"/>
        <d v="2016-04-06T09:35:58"/>
        <d v="2015-05-11T14:27:24"/>
        <d v="2013-04-04T08:26:49"/>
        <d v="2013-12-02T14:03:58"/>
        <d v="2016-05-21T12:48:24"/>
        <d v="2017-02-14T14:49:01"/>
        <d v="2014-10-19T11:23:26"/>
        <d v="2014-06-30T17:41:41"/>
        <d v="2014-11-11T15:25:15"/>
        <d v="2012-11-26T15:04:12"/>
        <d v="2016-05-09T19:59:50"/>
        <d v="2016-02-18T05:13:25"/>
        <d v="2015-04-21T16:21:06"/>
        <d v="2014-05-26T11:59:06"/>
        <d v="2015-01-12T14:58:45"/>
        <d v="2016-10-12T19:07:27"/>
        <d v="2014-09-01T20:21:43"/>
        <d v="2014-05-16T10:16:04"/>
        <d v="2017-02-22T08:33:54"/>
        <d v="2014-12-17T09:03:06"/>
        <d v="2016-04-19T06:10:48"/>
        <d v="2016-07-20T10:01:43"/>
        <d v="2014-10-21T01:59:58"/>
        <d v="2016-02-02T16:20:12"/>
        <d v="2014-11-14T13:09:51"/>
        <d v="2014-08-05T12:09:42"/>
        <d v="2014-05-13T12:28:10"/>
        <d v="2014-08-07T03:31:46"/>
        <d v="2016-06-24T06:28:48"/>
        <d v="2016-05-05T18:49:38"/>
        <d v="2015-06-22T14:00:21"/>
        <d v="2016-04-29T22:12:47"/>
        <d v="2016-08-29T14:14:02"/>
        <d v="2014-10-01T21:24:25"/>
        <d v="2015-10-07T11:43:36"/>
        <d v="2014-12-09T13:33:38"/>
        <d v="2014-06-01T18:50:31"/>
        <d v="2014-06-06T05:08:09"/>
        <d v="2014-10-03T13:18:29"/>
        <d v="2015-06-02T06:17:04"/>
        <d v="2015-11-10T09:14:56"/>
        <d v="2014-05-07T14:20:15"/>
        <d v="2014-06-24T03:49:38"/>
        <d v="2015-08-17T12:56:11"/>
        <d v="2016-04-14T20:22:19"/>
        <d v="2015-05-14T19:20:55"/>
        <d v="2015-09-28T12:33:36"/>
        <d v="2016-03-19T14:43:05"/>
        <d v="2015-06-29T00:01:44"/>
        <d v="2014-11-07T15:37:46"/>
        <d v="2016-02-19T17:03:58"/>
        <d v="2017-01-23T08:25:52"/>
        <d v="2015-07-10T19:41:20"/>
        <d v="2015-03-02T16:17:48"/>
        <d v="2017-01-10T20:22:14"/>
        <d v="2015-07-08T14:31:29"/>
        <d v="2016-05-08T19:57:04"/>
        <d v="2016-09-01T13:15:45"/>
        <d v="2014-10-14T17:37:28"/>
        <d v="2014-10-15T15:22:25"/>
        <d v="2014-08-21T01:59:23"/>
        <d v="2016-08-03T07:34:20"/>
        <d v="2014-06-18T11:04:11"/>
        <d v="2016-04-04T23:02:40"/>
        <d v="2015-07-29T11:41:46"/>
        <d v="2015-06-15T16:50:44"/>
        <d v="2013-10-03T15:49:27"/>
        <d v="2016-02-22T18:27:29"/>
        <d v="2015-09-30T21:08:13"/>
        <d v="2014-07-31T07:59:53"/>
        <d v="2015-06-12T05:25:12"/>
        <d v="2014-07-21T15:24:03"/>
        <d v="2017-01-02T16:50:36"/>
        <d v="2014-10-11T17:07:10"/>
        <d v="2014-04-24T09:14:19"/>
        <d v="2014-06-10T04:07:49"/>
        <d v="2016-03-02T07:00:06"/>
        <d v="2015-05-07T19:52:05"/>
        <d v="2016-07-04T11:07:36"/>
        <d v="2015-11-30T18:08:02"/>
        <d v="2015-05-26T20:40:14"/>
        <d v="2016-03-01T15:08:44"/>
        <d v="2016-11-19T21:38:40"/>
        <d v="2015-09-20T19:13:17"/>
        <d v="2014-06-18T21:57:08"/>
        <d v="2014-12-09T16:17:41"/>
        <d v="2015-02-02T17:31:01"/>
        <d v="2014-09-15T07:52:02"/>
        <d v="2015-01-20T22:57:17"/>
        <d v="2014-12-16T14:39:40"/>
        <d v="2014-11-03T10:28:26"/>
        <d v="2015-08-06T12:31:15"/>
        <d v="2016-03-28T22:03:08"/>
        <d v="2016-12-20T10:57:51"/>
        <d v="2016-06-24T13:34:50"/>
        <d v="2015-05-21T12:55:14"/>
        <d v="2016-04-02T16:26:38"/>
        <d v="2016-01-10T12:51:38"/>
        <d v="2014-12-24T07:11:23"/>
        <d v="2015-05-26T13:07:39"/>
        <d v="2016-01-05T21:45:35"/>
        <d v="2014-11-25T23:47:39"/>
        <d v="2015-05-24T11:14:40"/>
        <d v="2015-12-02T23:20:07"/>
        <d v="2015-09-01T11:44:46"/>
        <d v="2016-11-22T09:59:12"/>
        <d v="2015-06-10T18:50:06"/>
        <d v="2016-09-09T13:25:10"/>
        <d v="2014-10-25T17:52:58"/>
        <d v="2015-10-25T11:50:11"/>
        <d v="2016-05-01T17:08:57"/>
        <d v="2016-06-28T10:58:38"/>
        <d v="2014-12-17T18:58:02"/>
        <d v="2014-05-05T05:43:09"/>
        <d v="2015-05-11T09:24:18"/>
        <d v="2015-04-06T17:16:07"/>
        <d v="2015-09-30T09:00:12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6-11-15T19:59:40"/>
        <d v="2015-05-19T06:04:01"/>
        <d v="2014-05-01T17:27:25"/>
        <d v="2015-01-22T17:05:25"/>
        <d v="2017-02-09T12:36:33"/>
        <d v="2015-08-09T07:20:00"/>
        <d v="2015-01-14T11:14:44"/>
        <d v="2015-09-17T19:32:52"/>
        <d v="2016-01-26T11:57:16"/>
        <d v="2014-07-07T09:31:17"/>
        <d v="2014-08-04T08:09:16"/>
        <d v="2016-11-01T14:58:45"/>
        <d v="2015-07-08T21:18:28"/>
        <d v="2015-06-30T08:20:52"/>
        <d v="2014-06-02T08:01:54"/>
        <d v="2015-05-31T11:43:23"/>
        <d v="2015-04-30T15:21:43"/>
        <d v="2016-11-07T03:26:16"/>
        <d v="2016-08-30T17:03:05"/>
        <d v="2015-05-04T14:46:40"/>
        <d v="2017-01-05T15:05:30"/>
        <d v="2016-06-01T03:20:51"/>
        <d v="2015-04-09T08:21:50"/>
        <d v="2014-05-26T12:27:18"/>
        <d v="2015-06-18T18:16:59"/>
        <d v="2015-09-01T10:21:50"/>
        <d v="2014-11-21T02:34:22"/>
        <d v="2014-05-18T23:38:49"/>
        <d v="2013-11-13T12:42:41"/>
        <d v="2015-04-27T11:13:06"/>
        <d v="2014-08-27T16:04:52"/>
        <d v="2015-01-12T14:12:18"/>
        <d v="2015-04-27T13:09:58"/>
        <d v="2015-07-15T10:01:12"/>
        <d v="2014-10-20T02:27:59"/>
        <d v="2014-09-02T09:48:56"/>
        <d v="2016-11-01T11:39:42"/>
        <d v="2014-06-12T08:46:58"/>
        <d v="2014-07-25T14:25:12"/>
        <d v="2016-08-27T05:37:09"/>
        <d v="2015-09-14T21:19:22"/>
        <d v="2014-10-09T04:00:46"/>
        <d v="2016-05-05T17:57:33"/>
        <d v="2015-02-03T12:17:27"/>
        <d v="2015-05-01T13:32:51"/>
        <d v="2015-06-02T10:39:37"/>
        <d v="2014-05-28T23:00:45"/>
        <d v="2016-03-15T23:39:48"/>
        <d v="2014-05-19T08:09:12"/>
        <d v="2015-10-17T05:18:41"/>
        <d v="2016-02-17T09:03:10"/>
        <d v="2015-02-01T18:53:39"/>
        <d v="2016-04-05T06:47:40"/>
        <d v="2015-04-26T07:44:58"/>
        <d v="2014-08-12T09:01:08"/>
        <d v="2016-03-29T22:48:24"/>
        <d v="2014-06-25T13:35:45"/>
        <d v="2015-07-18T11:19:38"/>
        <d v="2016-05-13T08:25:38"/>
        <d v="2015-04-24T08:21:07"/>
        <d v="2015-11-15T12:01:24"/>
        <d v="2014-04-18T06:18:58"/>
        <d v="2016-07-23T22:07:17"/>
        <d v="2015-03-10T10:51:24"/>
        <d v="2015-02-08T23:26:23"/>
        <d v="2014-07-09T09:23:42"/>
        <d v="2014-08-17T17:10:38"/>
        <d v="2017-02-03T08:48:00"/>
        <d v="2015-11-29T14:01:13"/>
        <d v="2014-11-27T19:03:06"/>
        <d v="2015-06-17T13:11:00"/>
        <d v="2015-05-28T13:22:38"/>
        <d v="2014-04-25T08:32:38"/>
        <d v="2016-01-12T11:29:03"/>
        <d v="2014-10-15T23:05:31"/>
        <d v="2014-10-31T13:04:22"/>
        <d v="2016-11-23T15:25:13"/>
        <d v="2015-02-20T01:39:10"/>
        <d v="2015-07-01T15:32:28"/>
        <d v="2014-08-28T20:27:51"/>
        <d v="2016-03-31T03:02:51"/>
        <d v="2015-08-07T04:27:53"/>
        <d v="2015-09-23T12:26:46"/>
        <d v="2016-02-11T17:36:54"/>
        <d v="2015-07-08T12:22:26"/>
        <d v="2014-04-24T07:22:50"/>
        <d v="2016-08-20T08:50:28"/>
        <d v="2014-07-26T11:00:57"/>
        <d v="2012-04-27T17:52:24"/>
        <d v="2016-07-16T15:09:42"/>
        <d v="2016-06-25T15:41:37"/>
        <d v="2015-08-23T17:59:28"/>
        <d v="2015-06-12T07:47:45"/>
        <d v="2016-05-22T08:59:50"/>
        <d v="2015-02-27T02:06:50"/>
        <d v="2016-01-11T16:14:13"/>
        <d v="2014-08-29T13:19:33"/>
        <d v="2014-10-06T12:48:44"/>
        <d v="2014-07-21T01:21:27"/>
        <d v="2014-08-27T17:43:04"/>
        <d v="2016-05-30T19:14:56"/>
        <d v="2015-05-13T04:29:57"/>
        <d v="2014-07-09T12:37:20"/>
        <d v="2016-05-15T12:42:46"/>
        <d v="2014-07-30T23:48:13"/>
        <d v="2015-08-14T10:54:20"/>
        <d v="2015-03-01T00:16:54"/>
        <d v="2014-07-31T13:30:45"/>
        <d v="2014-12-20T14:47:03"/>
        <d v="2016-06-15T14:34:32"/>
        <d v="2016-11-22T20:59:03"/>
        <d v="2014-12-31T11:53:34"/>
        <d v="2015-02-06T12:08:25"/>
        <d v="2015-02-02T09:22:30"/>
        <d v="2016-07-10T13:48:47"/>
        <d v="2016-01-31T11:54:32"/>
        <d v="2015-02-23T21:03:29"/>
        <d v="2016-04-08T03:59:26"/>
        <d v="2014-06-10T07:38:27"/>
        <d v="2015-05-30T22:25:24"/>
        <d v="2015-03-25T12:22:07"/>
        <d v="2014-10-15T15:58:15"/>
        <d v="2016-01-29T15:22:56"/>
        <d v="2015-12-22T00:05:19"/>
        <d v="2016-12-29T07:01:58"/>
        <d v="2015-02-02T13:59:23"/>
        <d v="2014-08-11T15:45:08"/>
        <d v="2014-05-12T14:33:18"/>
        <d v="2014-06-16T04:29:25"/>
        <d v="2015-02-18T12:34:59"/>
        <d v="2014-04-10T07:36:26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5-04-07T09:01:04"/>
        <d v="2016-07-02T09:00:08"/>
        <d v="2011-12-06T17:47:01"/>
        <d v="2016-07-13T17:53:29"/>
        <d v="2014-04-23T15:01:47"/>
        <d v="2014-06-30T10:04:27"/>
        <d v="2017-02-06T15:00:04"/>
        <d v="2015-04-22T12:03:29"/>
        <d v="2015-05-19T20:00:16"/>
        <d v="2014-09-15T09:26:56"/>
        <d v="2014-10-15T17:28:04"/>
        <d v="2015-03-05T16:19:17"/>
        <d v="2015-09-05T06:23:04"/>
        <d v="2015-08-11T14:46:52"/>
        <d v="2015-04-08T15:47:29"/>
        <d v="2016-09-19T03:21:34"/>
        <d v="2016-07-08T05:20:56"/>
        <d v="2015-06-08T02:09:36"/>
        <d v="2014-07-01T11:45:59"/>
        <d v="2014-07-07T16:50:19"/>
        <d v="2015-08-17T13:19:55"/>
        <d v="2014-05-16T15:36:20"/>
        <d v="2016-09-13T13:00:27"/>
        <d v="2016-01-03T11:38:00"/>
        <d v="2016-11-28T17:00:33"/>
        <d v="2015-06-15T15:18:53"/>
        <d v="2017-01-19T11:39:08"/>
        <d v="2014-06-12T09:54:06"/>
        <d v="2016-01-04T01:03:17"/>
        <d v="2015-08-20T09:57:29"/>
        <d v="2015-04-07T14:53:30"/>
        <d v="2015-07-06T03:43:27"/>
        <d v="2014-12-09T11:31:36"/>
        <d v="2015-06-16T12:24:36"/>
        <d v="2014-06-18T10:35:24"/>
        <d v="2015-01-12T18:33:28"/>
        <d v="2014-07-14T17:53:34"/>
        <d v="2014-08-11T15:09:34"/>
        <d v="2015-03-12T14:22:39"/>
        <d v="2016-12-30T13:56:48"/>
        <d v="2014-09-05T02:00:45"/>
        <d v="2016-07-25T01:41:21"/>
        <d v="2015-08-03T10:57:51"/>
        <d v="2015-05-05T07:59:53"/>
        <d v="2014-07-07T11:10:46"/>
        <d v="2014-06-01T06:49:36"/>
        <d v="2016-01-21T15:07:47"/>
        <d v="2016-04-06T08:24:40"/>
        <d v="2015-06-12T07:50:06"/>
        <d v="2015-01-13T16:07:51"/>
        <d v="2016-05-15T13:35:15"/>
        <d v="2014-05-16T20:30:55"/>
        <d v="2015-06-24T15:30:40"/>
        <d v="2015-03-12T17:37:23"/>
        <d v="2014-05-28T00:14:15"/>
        <d v="2016-08-11T15:46:11"/>
        <d v="2014-08-01T10:47:58"/>
        <d v="2014-10-29T11:24:46"/>
        <d v="2014-12-22T15:53:30"/>
        <d v="2015-06-16T13:19:19"/>
        <d v="2015-02-15T18:35:47"/>
        <d v="2014-08-26T00:19:31"/>
        <d v="2014-07-06T15:54:35"/>
        <d v="2015-09-06T17:17:05"/>
        <d v="2015-07-08T13:30:56"/>
        <d v="2014-09-20T03:00:34"/>
        <d v="2015-06-10T06:06:11"/>
        <d v="2016-03-18T16:27:59"/>
        <d v="2016-10-21T14:25:46"/>
        <d v="2014-04-01T01:38:31"/>
        <d v="2016-03-31T12:36:17"/>
        <d v="2015-02-24T11:49:54"/>
        <d v="2015-10-14T21:06:08"/>
        <d v="2015-07-22T01:14:17"/>
        <d v="2014-09-12T16:55:48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5-03-21T16:09:25"/>
        <d v="2016-06-13T10:09:20"/>
        <d v="2016-04-09T11:25:10"/>
        <d v="2017-03-02T07:55:07"/>
        <d v="2015-02-17T20:11:06"/>
        <d v="2014-12-17T09:01:07"/>
        <d v="2016-06-09T18:49:58"/>
        <d v="2015-05-19T17:01:33"/>
        <d v="2015-09-01T07:51:32"/>
        <d v="2015-05-20T04:58:22"/>
        <d v="2014-07-10T00:37:12"/>
        <d v="2016-02-15T04:33:10"/>
        <d v="2015-08-18T21:49:10"/>
        <d v="2015-10-28T11:06:07"/>
        <d v="2015-04-03T12:34:41"/>
        <d v="2014-11-25T17:32:09"/>
        <d v="2015-05-17T12:47:29"/>
        <d v="2015-01-13T09:15:42"/>
        <d v="2016-11-04T17:22:12"/>
        <d v="2015-03-18T07:22:05"/>
        <d v="2015-02-26T18:07:06"/>
        <d v="2015-10-16T15:29:06"/>
        <d v="2016-06-13T17:23:59"/>
        <d v="2016-01-03T09:58:48"/>
        <d v="2014-08-07T13:16:58"/>
        <d v="2017-03-06T13:04:48"/>
        <d v="2014-08-29T13:04:57"/>
        <d v="2016-10-20T06:14:02"/>
        <d v="2014-07-10T15:36:01"/>
        <d v="2014-06-14T17:29:24"/>
        <d v="2015-02-22T01:40:07"/>
        <d v="2015-08-05T10:45:46"/>
        <d v="2014-08-25T12:15:16"/>
        <d v="2014-05-07T09:48:54"/>
        <d v="2016-07-04T03:10:18"/>
        <d v="2014-07-30T15:43:05"/>
        <d v="2014-05-06T17:11:30"/>
        <d v="2017-02-09T18:08:28"/>
        <d v="2014-08-14T16:05:16"/>
        <d v="2015-03-11T00:16:22"/>
        <d v="2014-10-27T14:29:37"/>
        <d v="2014-09-21T16:11:27"/>
        <d v="2015-05-18T13:27:06"/>
        <d v="2014-09-07T21:05:00"/>
        <d v="2016-03-21T16:11:16"/>
        <d v="2015-04-20T14:39:16"/>
        <d v="2015-10-02T13:41:08"/>
        <d v="2016-10-06T09:57:47"/>
        <d v="2015-01-15T11:24:37"/>
        <d v="2014-04-18T15:52:36"/>
        <d v="2015-01-18T10:52:36"/>
        <d v="2015-06-17T05:32:59"/>
        <d v="2016-04-01T09:18:38"/>
        <d v="2015-07-08T06:34:30"/>
        <d v="2015-02-11T20:50:01"/>
        <d v="2015-02-20T22:10:44"/>
        <d v="2014-06-26T17:48:32"/>
        <d v="2016-01-30T11:58:40"/>
        <d v="2016-05-03T08:07:28"/>
        <d v="2015-05-20T00:33:24"/>
        <d v="2014-12-02T11:48:55"/>
        <d v="2015-03-27T16:48:59"/>
        <d v="2015-01-02T16:48:31"/>
        <d v="2014-05-19T20:06:09"/>
        <d v="2016-05-22T10:02:31"/>
        <d v="2015-03-26T16:38:16"/>
        <d v="2014-05-06T17:31:40"/>
        <d v="2016-04-15T15:21:13"/>
        <d v="2015-10-01T10:06:47"/>
        <d v="2017-01-27T08:05:58"/>
        <d v="2014-07-21T10:38:18"/>
        <d v="2015-02-23T14:01:10"/>
        <d v="2015-10-06T08:16:15"/>
        <d v="2014-09-03T09:17:00"/>
        <d v="2016-09-01T01:27:04"/>
        <d v="2014-07-23T22:00:10"/>
        <d v="2015-08-26T18:43:42"/>
        <d v="2014-08-29T13:55:56"/>
        <d v="2015-10-29T15:22:21"/>
        <d v="2014-10-09T13:29:26"/>
        <d v="2017-02-04T01:58:27"/>
        <d v="2017-01-09T04:59:05"/>
        <d v="2016-06-07T08:01:23"/>
        <d v="2015-07-07T16:44:12"/>
        <d v="2014-05-01T16:49:01"/>
        <d v="2017-03-06T12:16:59"/>
        <d v="2015-11-02T18:14:40"/>
        <d v="2014-10-16T11:33:48"/>
        <d v="2014-04-11T06:50:52"/>
        <d v="2015-08-29T00:37:27"/>
        <d v="2015-12-15T13:16:56"/>
        <d v="2014-05-20T10:47:20"/>
        <d v="2015-10-20T11:35:03"/>
        <d v="2016-09-27T01:40:34"/>
        <d v="2014-05-06T20:44:24"/>
        <d v="2014-12-07T20:37:14"/>
        <d v="2017-03-12T22:38:41"/>
        <d v="2016-11-27T16:48:41"/>
        <d v="2015-11-26T14:17:39"/>
        <d v="2016-06-27T05:47:48"/>
        <d v="2014-11-03T17:29:09"/>
        <d v="2015-05-08T14:26:20"/>
        <d v="2015-05-01T10:28:02"/>
        <d v="2015-05-04T14:32:31"/>
        <d v="2016-02-03T18:19:28"/>
        <d v="2016-09-17T17:08:58"/>
        <d v="2015-03-30T09:07:06"/>
        <d v="2016-01-01T16:40:37"/>
        <d v="2014-06-23T17:31:45"/>
        <d v="2014-06-05T09:22:27"/>
        <d v="2014-07-12T21:09:15"/>
        <d v="2016-08-23T20:21:53"/>
        <d v="2014-07-13T10:51:50"/>
        <d v="2016-03-07T07:13:07"/>
        <d v="2014-05-20T10:33:51"/>
        <d v="2014-12-09T15:58:03"/>
        <d v="2016-09-16T07:05:01"/>
        <d v="2015-06-16T13:12:24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6-04T00:23:11"/>
        <d v="2016-01-05T10:43:19"/>
        <d v="2016-07-15T17:45:43"/>
        <d v="2015-01-11T21:53:41"/>
        <d v="2016-06-17T18:14:22"/>
        <d v="2015-02-06T08:57:05"/>
        <d v="2017-03-09T08:54:05"/>
        <d v="2014-11-25T11:15:33"/>
        <d v="2014-09-24T14:40:06"/>
        <d v="2014-05-27T18:02:02"/>
        <d v="2014-09-20T09:56:15"/>
        <d v="2015-08-10T10:38:43"/>
        <d v="2014-06-02T23:07:58"/>
        <d v="2016-02-14T00:39:40"/>
        <d v="2014-11-14T15:00:34"/>
        <d v="2015-12-15T22:09:34"/>
        <d v="2014-08-18T15:56:40"/>
        <d v="2016-01-12T23:33:11"/>
        <d v="2015-04-28T11:38:09"/>
        <d v="2014-06-25T14:33:40"/>
        <d v="2015-09-18T11:23:47"/>
        <d v="2014-12-17T07:09:11"/>
        <d v="2016-05-19T14:32:19"/>
        <d v="2015-04-24T03:18:52"/>
        <d v="2015-05-27T16:44:14"/>
        <d v="2014-08-18T14:10:10"/>
        <d v="2015-03-12T18:31:11"/>
        <d v="2015-06-16T04:12:17"/>
        <d v="2016-06-10T00:28:57"/>
        <d v="2015-01-06T18:14:16"/>
        <d v="2015-04-06T12:22:11"/>
        <d v="2015-04-30T09:58:23"/>
        <d v="2015-01-05T06:50:18"/>
        <d v="2016-05-06T20:41:55"/>
        <d v="2017-01-15T07:43:39"/>
        <d v="2015-10-21T22:07:26"/>
        <d v="2014-12-10T13:04:06"/>
        <d v="2015-08-17T11:07:19"/>
        <d v="2014-12-17T09:42:04"/>
        <d v="2014-12-02T10:25:53"/>
        <d v="2014-06-02T23:36:18"/>
        <d v="2016-03-23T14:34:33"/>
        <d v="2017-03-02T11:22:46"/>
        <d v="2015-01-16T09:05:47"/>
        <d v="2015-07-18T11:15:59"/>
        <d v="2014-07-11T11:45:02"/>
        <d v="2015-10-31T00:04:09"/>
        <d v="2014-06-30T15:53:59"/>
        <d v="2015-07-03T14:59:26"/>
        <d v="2016-04-07T08:09:54"/>
        <d v="2015-07-14T10:34:26"/>
        <d v="2015-07-19T23:06:16"/>
        <d v="2014-08-18T12:08:24"/>
        <d v="2016-11-21T12:03:14"/>
        <d v="2014-05-21T13:51:27"/>
        <d v="2014-07-13T22:14:56"/>
        <d v="2016-09-07T16:51:48"/>
        <d v="2016-06-29T21:27:20"/>
        <d v="2014-12-02T11:13:36"/>
        <d v="2014-07-06T09:52:09"/>
        <d v="2014-09-22T10:36:50"/>
        <d v="2015-01-16T13:26:50"/>
        <d v="2016-09-15T11:33:59"/>
        <d v="2014-04-26T06:26:29"/>
        <d v="2014-12-29T08:04:38"/>
        <d v="2016-08-19T15:30:46"/>
        <d v="2015-02-05T23:55:12"/>
        <d v="2017-02-02T18:18:01"/>
        <d v="2015-05-12T13:24:44"/>
        <d v="2016-11-22T19:15:09"/>
        <d v="2015-10-16T14:25:16"/>
        <d v="2015-02-18T11:08:52"/>
        <d v="2014-10-08T18:07:24"/>
        <d v="2015-02-18T12:19:46"/>
        <d v="2016-08-16T12:58:47"/>
        <d v="2015-06-22T18:08:27"/>
        <d v="2015-04-10T13:45:30"/>
        <d v="2015-10-12T17:34:19"/>
        <d v="2017-02-19T01:29:20"/>
        <d v="2015-05-11T21:13:11"/>
        <d v="2016-10-14T04:17:40"/>
        <d v="2014-07-09T12:41:30"/>
        <d v="2015-03-02T14:39:05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5-16T05:06:42"/>
        <d v="2015-04-28T12:34:48"/>
        <d v="2016-09-01T21:55:34"/>
        <d v="2015-10-27T17:34:59"/>
        <d v="2014-06-21T08:19:52"/>
        <d v="2015-09-11T10:30:58"/>
        <d v="2016-10-06T08:29:27"/>
        <d v="2016-11-26T22:59:34"/>
        <d v="2015-03-18T12:33:02"/>
        <d v="2015-10-01T10:57:33"/>
        <d v="2016-02-01T11:08:13"/>
        <d v="2016-02-26T19:26:02"/>
        <d v="2015-08-25T05:17:56"/>
        <d v="2016-05-17T23:19:09"/>
        <d v="2016-06-17T13:07:49"/>
        <d v="2016-02-10T17:20:43"/>
        <d v="2014-12-09T12:41:23"/>
        <d v="2015-04-20T14:48:46"/>
        <d v="2014-07-31T11:49:20"/>
        <d v="2014-12-01T21:59:03"/>
        <d v="2017-03-14T10:21:56"/>
        <d v="2015-12-21T14:00:49"/>
        <d v="2016-11-05T18:00:12"/>
        <d v="2015-02-12T12:23:12"/>
        <d v="2015-04-01T03:59:32"/>
        <d v="2016-09-01T22:25:44"/>
        <d v="2016-11-16T12:36:09"/>
        <d v="2017-03-13T16:14:29"/>
        <d v="2015-05-14T14:10:18"/>
        <d v="2015-01-27T15:00:22"/>
        <d v="2015-11-03T09:54:54"/>
        <d v="2015-07-24T11:08:57"/>
        <d v="2015-01-24T22:15:40"/>
        <d v="2015-08-08T13:09:57"/>
        <d v="2014-07-09T17:27:26"/>
        <d v="2016-05-06T05:43:47"/>
        <d v="2014-05-20T11:40:56"/>
        <d v="2016-05-09T12:33:39"/>
        <d v="2016-02-15T16:12:08"/>
        <d v="2014-09-03T00:19:02"/>
        <d v="2017-01-28T13:44:10"/>
        <d v="2016-11-18T19:45:50"/>
        <d v="2016-03-16T20:27:24"/>
        <d v="2015-10-20T14:45:17"/>
        <d v="2015-08-10T17:31:19"/>
        <d v="2015-02-24T18:17:51"/>
        <d v="2014-08-15T10:22:32"/>
        <d v="2016-06-02T12:44:28"/>
        <d v="2015-08-30T16:12:39"/>
        <d v="2015-06-23T14:34:53"/>
        <d v="2016-09-08T04:20:39"/>
        <d v="2016-08-19T14:51:05"/>
        <d v="2014-12-17T19:32:23"/>
        <d v="2014-08-21T14:16:13"/>
        <d v="2015-10-20T14:35:27"/>
        <d v="2015-08-13T20:56:53"/>
        <d v="2015-09-01T10:02:54"/>
        <d v="2014-09-01T17:00:01"/>
        <d v="2014-08-07T00:09:04"/>
        <d v="2015-05-04T05:20:44"/>
        <d v="2015-10-29T23:32:33"/>
        <d v="2017-01-31T19:45:37"/>
        <d v="2015-01-26T19:16:12"/>
        <d v="2014-08-27T20:02:41"/>
        <d v="2015-03-06T16:40:57"/>
        <d v="2015-12-20T11:26:13"/>
        <d v="2015-03-16T15:35:29"/>
        <d v="2015-07-16T05:28:10"/>
        <d v="2017-02-17T07:18:59"/>
        <d v="2015-12-04T15:17:36"/>
        <d v="2015-03-04T17:44:10"/>
        <d v="2014-12-03T19:07:10"/>
        <d v="2014-07-11T12:20:48"/>
        <d v="2016-06-22T13:55:32"/>
        <d v="2014-05-28T11:21:24"/>
        <d v="2014-08-21T14:23:05"/>
        <d v="2015-01-17T02:13:43"/>
        <d v="2014-08-10T13:24:37"/>
        <d v="2014-07-23T13:36:01"/>
        <d v="2015-08-01T11:04:57"/>
        <d v="2015-10-18T16:24:14"/>
        <d v="2015-09-08T09:51:52"/>
        <d v="2016-07-19T15:24:33"/>
        <d v="2015-03-15T03:17:06"/>
        <d v="2014-07-11T12:49:52"/>
        <d v="2014-08-05T11:07:54"/>
        <d v="2015-01-14T17:34:19"/>
        <d v="2016-12-14T18:07:35"/>
        <d v="2015-05-08T16:56:38"/>
        <d v="2015-06-09T02:11:36"/>
        <d v="2015-05-08T08:55:54"/>
        <d v="2014-07-10T01:25:04"/>
        <d v="2014-06-21T07:52:06"/>
        <d v="2017-03-08T12:15:03"/>
        <d v="2014-10-28T09:05:37"/>
        <d v="2015-02-20T12:07:15"/>
        <d v="2015-11-09T14:49:59"/>
        <d v="2014-08-27T16:52:38"/>
        <d v="2016-02-17T11:13:16"/>
        <d v="2014-12-09T16:42:19"/>
        <d v="2017-03-09T15:13:39"/>
        <d v="2015-07-10T23:00:18"/>
        <d v="2014-07-13T17:50:11"/>
        <d v="2014-07-28T11:18:55"/>
        <d v="2015-02-13T12:04:53"/>
        <d v="2015-11-25T11:41:59"/>
        <d v="2016-10-21T22:36:30"/>
        <d v="2016-03-10T11:51:20"/>
        <d v="2014-06-11T12:04:38"/>
        <d v="2016-02-02T17:43:41"/>
        <d v="2014-11-10T13:33:15"/>
        <d v="2017-01-31T17:57:58"/>
        <d v="2014-04-16T16:23:30"/>
        <d v="2016-07-08T06:22:34"/>
        <d v="2014-11-05T12:27:15"/>
        <d v="2014-08-11T13:16:53"/>
        <d v="2014-06-22T13:35:11"/>
        <d v="2015-01-09T05:11:17"/>
        <d v="2016-06-01T19:36:20"/>
        <d v="2016-05-02T18:38:29"/>
        <d v="2016-09-09T05:28:26"/>
        <d v="2016-06-13T10:35:23"/>
        <d v="2014-11-26T21:02:28"/>
        <d v="2014-08-12T07:39:21"/>
        <d v="2015-02-23T09:29:35"/>
        <d v="2014-08-02T08:31:18"/>
        <d v="2015-06-15T05:43:42"/>
        <d v="2015-04-12T22:45:06"/>
        <d v="2015-06-18T11:05:59"/>
        <d v="2015-04-15T14:14:28"/>
        <d v="2014-06-19T04:21:30"/>
        <d v="2014-07-28T13:33:01"/>
        <d v="2014-08-12T03:37:22"/>
        <d v="2014-11-18T06:49:11"/>
        <d v="2015-08-20T23:21:31"/>
        <d v="2014-12-21T21:01:04"/>
        <d v="2015-03-01T23:34:36"/>
        <d v="2014-08-14T10:50:05"/>
        <d v="2014-07-23T10:57:03"/>
        <d v="2014-09-07T22:54:17"/>
        <d v="2015-12-20T08:45:23"/>
        <d v="2014-12-08T08:44:07"/>
        <d v="2014-12-12T05:15:24"/>
        <d v="2016-04-18T19:56:28"/>
        <d v="2016-05-20T17:32:01"/>
        <d v="2015-08-29T01:35:34"/>
        <d v="2015-09-08T14:00:21"/>
        <d v="2015-04-28T11:04:54"/>
        <d v="2016-03-08T10:29:18"/>
        <d v="2015-01-26T22:19:55"/>
        <d v="2016-07-16T07:44:52"/>
        <d v="2016-05-19T03:59:20"/>
        <d v="2016-10-22T18:17:18"/>
        <d v="2014-10-03T04:36:19"/>
        <d v="2015-08-27T13:58:10"/>
        <d v="2016-02-09T08:42:39"/>
        <d v="2016-03-15T16:03:57"/>
        <d v="2015-06-14T18:00:15"/>
        <d v="2016-03-18T15:43:31"/>
        <d v="2015-09-16T11:35:52"/>
        <d v="2014-06-09T01:13:01"/>
        <d v="2014-09-23T10:16:31"/>
        <d v="2015-06-02T09:21:15"/>
        <d v="2015-05-30T14:39:06"/>
        <d v="2015-02-27T11:19:54"/>
        <d v="2015-02-24T20:05:32"/>
        <d v="2014-07-04T20:19:32"/>
        <d v="2017-01-09T19:45:19"/>
        <d v="2014-05-30T16:26:47"/>
        <d v="2016-01-31T17:43:06"/>
        <d v="2017-02-20T03:24:20"/>
        <d v="2014-10-30T15:19:50"/>
        <d v="2015-04-01T00:30:00"/>
        <d v="2014-07-28T15:09:38"/>
        <d v="2015-07-22T14:05:56"/>
        <d v="2016-05-23T18:25:54"/>
        <d v="2015-04-17T11:25:00"/>
        <d v="2014-07-08T17:08:59"/>
        <d v="2015-02-06T12:50:03"/>
        <d v="2014-07-21T23:49:49"/>
        <d v="2014-10-27T19:40:44"/>
        <d v="2015-02-03T23:40:47"/>
        <d v="2015-07-25T05:33:16"/>
        <d v="2016-03-31T03:59:00"/>
        <d v="2016-10-15T11:34:22"/>
        <d v="2015-06-19T13:44:23"/>
        <d v="2016-08-29T01:15:56"/>
        <d v="2014-10-17T01:23:21"/>
        <d v="2016-03-06T17:36:36"/>
        <d v="2016-02-14T23:02:44"/>
        <d v="2015-02-24T01:28:50"/>
        <d v="2016-01-22T13:33:07"/>
        <d v="2015-04-13T15:45:12"/>
        <d v="2014-11-10T17:59:50"/>
        <d v="2015-04-03T10:34:53"/>
        <d v="2016-11-14T19:42:36"/>
        <d v="2015-01-13T16:46:34"/>
        <d v="2015-01-30T18:02:35"/>
        <d v="2016-08-08T11:15:06"/>
        <d v="2015-04-13T15:11:27"/>
        <d v="2014-12-04T13:43:21"/>
        <d v="2016-03-31T02:41:41"/>
        <d v="2014-07-29T16:17:20"/>
        <d v="2016-03-04T14:49:02"/>
        <d v="2016-03-07T21:16:04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2880"/>
    <d v="2016-03-28T10:50:2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881"/>
    <d v="2014-10-03T06:29:3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2882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2883"/>
    <d v="2011-04-30T2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2884"/>
    <d v="2016-05-31T06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885"/>
    <d v="2016-07-13T16:29:4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2886"/>
    <d v="2016-05-02T18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2887"/>
    <d v="2014-05-30T11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2888"/>
    <d v="2014-07-03T22:24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2889"/>
    <d v="2016-06-08T08:59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2890"/>
    <d v="2016-04-04T21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2891"/>
    <d v="2015-12-04T14:29:08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2892"/>
    <d v="2016-08-24T22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2893"/>
    <d v="2012-10-06T18:51: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2894"/>
    <d v="2015-02-27T12:11: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2895"/>
    <d v="2015-03-12T14:13:0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2896"/>
    <d v="2016-05-27T12:46:5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2897"/>
    <d v="2014-08-08T17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2898"/>
    <d v="2015-05-12T20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2899"/>
    <d v="2015-03-06T23:55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2900"/>
    <d v="2014-08-31T15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2901"/>
    <d v="2010-10-01T23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290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2903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2904"/>
    <d v="2015-06-22T12:31:0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2905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2906"/>
    <d v="2015-08-29T19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2907"/>
    <d v="2014-08-01T01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2908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2909"/>
    <d v="2014-08-15T07:39: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2910"/>
    <d v="2012-12-20T06:58:45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2911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2912"/>
    <d v="2014-09-09T07:35:4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2913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2914"/>
    <d v="2016-02-13T14:02:0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2915"/>
    <d v="2014-11-17T02:59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2916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2917"/>
    <d v="2016-05-10T16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18"/>
    <d v="2015-12-20T23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2919"/>
    <d v="2016-06-09T22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2920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2921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22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2923"/>
    <d v="2016-04-03T1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24"/>
    <d v="2015-05-26T16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2925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26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2927"/>
    <d v="2016-04-13T08:18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2928"/>
    <d v="2015-11-05T16:4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2929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2930"/>
    <d v="2017-03-04T05:12:3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2931"/>
    <d v="2014-09-29T03:40:2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2932"/>
    <d v="2016-08-15T01:20: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2933"/>
    <d v="2014-12-31T16:22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2934"/>
    <d v="2015-12-03T12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2935"/>
    <d v="2011-05-02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36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2937"/>
    <d v="2015-08-17T05:22:1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2938"/>
    <d v="2016-04-16T17:39:07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2939"/>
    <d v="2014-11-26T02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2940"/>
    <d v="2016-04-21T17:36:4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2941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2942"/>
    <d v="2016-10-16T10:36:1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2943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2944"/>
    <d v="2015-02-21T14:58:3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2945"/>
    <d v="2015-06-21T15:04:0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2946"/>
    <d v="2015-10-01T10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2947"/>
    <d v="2016-01-21T16:18: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2948"/>
    <d v="2015-06-03T01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2949"/>
    <d v="2015-02-13T09:48:3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2950"/>
    <d v="2015-11-06T08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2951"/>
    <d v="2015-05-31T0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2952"/>
    <d v="2016-06-13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2953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2954"/>
    <d v="2016-03-30T17:48:0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2955"/>
    <d v="2014-07-22T22:59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2956"/>
    <d v="2015-03-26T19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2957"/>
    <d v="2015-04-02T10:54:3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2958"/>
    <d v="2016-08-02T05:03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2959"/>
    <d v="2016-07-15T16:38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2960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2961"/>
    <d v="2016-03-13T17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62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2963"/>
    <d v="2016-08-17T21:38:4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2964"/>
    <d v="2014-07-04T20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2965"/>
    <d v="2016-05-17T19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2966"/>
    <d v="2014-06-09T12:26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2967"/>
    <d v="2015-11-22T17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2968"/>
    <d v="2015-06-26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2969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2970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2971"/>
    <d v="2014-09-26T2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2972"/>
    <d v="2015-07-10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2973"/>
    <d v="2014-07-27T09:17:2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2974"/>
    <d v="2015-04-03T08:49:4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2975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2976"/>
    <d v="2015-03-31T22:59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2977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2978"/>
    <d v="2016-05-15T18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2979"/>
    <d v="2014-06-16T01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2980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2981"/>
    <d v="2016-10-28T22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2982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2983"/>
    <d v="2015-12-02T15:59:2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2984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2985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2986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2987"/>
    <d v="2016-02-13T19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2988"/>
    <d v="2016-03-01T18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2989"/>
    <d v="2016-05-31T11:33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2990"/>
    <d v="2015-04-29T12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2991"/>
    <d v="2015-04-08T03:53: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2992"/>
    <d v="2016-01-18T23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2993"/>
    <d v="2012-01-18T18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2994"/>
    <d v="2016-08-01T0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95"/>
    <d v="2014-07-13T05:58:3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2996"/>
    <d v="2017-02-20T03:50:0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2997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2998"/>
    <d v="2016-04-02T18:51: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2999"/>
    <d v="2015-07-12T20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00"/>
    <d v="2015-03-20T10:54:1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001"/>
    <d v="2015-06-12T16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002"/>
    <d v="2016-05-03T22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003"/>
    <d v="2014-09-30T2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3004"/>
    <d v="2014-07-15T0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005"/>
    <d v="2014-12-31T12:50:0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006"/>
    <d v="2016-08-14T09:30:5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007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008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009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010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011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012"/>
    <d v="2016-10-13T15:22:4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013"/>
    <d v="2016-04-15T15:48: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3014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015"/>
    <d v="2015-11-30T17:3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3016"/>
    <d v="2014-09-25T16:16:4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3017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018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019"/>
    <d v="2014-09-12T14:34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020"/>
    <d v="2016-08-17T05:05: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021"/>
    <d v="2016-08-13T18:29:1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022"/>
    <d v="2015-06-10T22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3023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24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025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026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027"/>
    <d v="2015-03-01T23:59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028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029"/>
    <d v="2016-09-07T06:20:4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030"/>
    <d v="2017-03-31T17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031"/>
    <d v="2015-06-24T17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032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033"/>
    <d v="2015-05-26T10:32:27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034"/>
    <d v="2014-09-19T13:08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035"/>
    <d v="2015-02-10T2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6"/>
    <d v="2015-09-10T20:04:1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037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038"/>
    <d v="2016-04-19T18:27:3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039"/>
    <d v="2016-02-18T16:3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40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041"/>
    <d v="2016-06-27T14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042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043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044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045"/>
    <d v="2015-11-11T14:16:0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046"/>
    <d v="2014-09-18T19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047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048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049"/>
    <d v="2012-05-31T22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050"/>
    <d v="2016-04-10T21:3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3051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052"/>
    <d v="2017-01-17T16:10:3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053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054"/>
    <d v="2015-03-19T16:47:4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055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056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057"/>
    <d v="2014-06-13T17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58"/>
    <d v="2015-12-23T17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059"/>
    <d v="2016-07-31T15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060"/>
    <d v="2016-08-13T01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061"/>
    <d v="2016-06-25T19:04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062"/>
    <d v="2016-04-13T16:02:4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063"/>
    <d v="2014-10-30T15:36: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064"/>
    <d v="2015-06-17T07:05:0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306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06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06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306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069"/>
    <d v="2015-09-01T19:28:2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070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71"/>
    <d v="2014-05-26T22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072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073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074"/>
    <d v="2014-09-30T11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75"/>
    <d v="2014-10-06T11:11:4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076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077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078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079"/>
    <d v="2015-07-13T15:06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80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081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082"/>
    <d v="2014-08-14T21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083"/>
    <d v="2016-09-08T13:08:4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084"/>
    <d v="2015-04-23T13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085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086"/>
    <d v="2014-06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087"/>
    <d v="2014-07-17T11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088"/>
    <d v="2015-05-07T05:09:5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089"/>
    <d v="2014-12-21T12:11:3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090"/>
    <d v="2014-09-17T22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091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3092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093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094"/>
    <d v="2015-01-02T00:56:28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095"/>
    <d v="2015-08-01T17:24:5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096"/>
    <d v="2015-03-13T01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097"/>
    <d v="2014-06-03T23:59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098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099"/>
    <d v="2015-06-21T17:25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100"/>
    <d v="2016-12-17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01"/>
    <d v="2014-11-06T19:15:5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02"/>
    <d v="2014-06-21T11:00:0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103"/>
    <d v="2015-02-10T11:52:1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104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105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106"/>
    <d v="2016-03-31T22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10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108"/>
    <d v="2015-02-28T23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109"/>
    <d v="2014-12-01T14:0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10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111"/>
    <d v="2015-07-18T01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112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13"/>
    <d v="2014-08-01T23:13:0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114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115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116"/>
    <d v="2016-11-04T08:06:2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117"/>
    <d v="2015-03-28T09:38:0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118"/>
    <d v="2015-07-13T02:35:4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119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120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121"/>
    <d v="2015-10-28T14:54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22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123"/>
    <d v="2016-07-10T18:32:1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24"/>
    <d v="2013-08-18T10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12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126"/>
    <d v="2016-05-13T22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127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128"/>
    <d v="2016-03-31T20:27:3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129"/>
    <d v="2016-06-15T13:14:5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30"/>
    <d v="2013-05-06T11:51:1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31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132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33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3134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135"/>
    <d v="2015-02-28T23:59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136"/>
    <d v="2016-09-25T18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3137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138"/>
    <d v="2014-11-05T07:52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3139"/>
    <d v="2015-03-22T21:14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140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141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142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143"/>
    <d v="2016-04-28T10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144"/>
    <d v="2014-11-02T19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145"/>
    <d v="2014-11-05T00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146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147"/>
    <d v="2016-10-16T16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d v="2012-04-01T15:00: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149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150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151"/>
    <d v="2014-11-15T17:08:4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152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153"/>
    <d v="2014-05-24T16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154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155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156"/>
    <d v="2016-08-02T23:0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157"/>
    <d v="2015-07-01T07:14:58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5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159"/>
    <d v="2015-10-30T16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160"/>
    <d v="2017-02-28T00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161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162"/>
    <d v="2016-08-06T22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163"/>
    <d v="2016-01-15T10:38:1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164"/>
    <d v="2016-06-23T13:4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165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166"/>
    <d v="2016-02-11T17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7"/>
    <d v="2014-06-15T13:05: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168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169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170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171"/>
    <d v="2016-05-26T19:54:3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172"/>
    <d v="2016-10-19T21:48:1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173"/>
    <d v="2016-06-01T16:42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174"/>
    <d v="2015-06-21T12:32:4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175"/>
    <d v="2015-01-05T15:26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176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177"/>
    <d v="2016-01-20T15:50:4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3178"/>
    <d v="2016-10-12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179"/>
    <d v="2015-08-25T21:35:5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180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181"/>
    <d v="2016-11-29T0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182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183"/>
    <d v="2014-06-30T23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184"/>
    <d v="2014-10-02T09:21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185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186"/>
    <d v="2015-04-15T21:5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187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188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189"/>
    <d v="2015-02-01T23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190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191"/>
    <d v="2015-10-17T02:00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192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193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194"/>
    <d v="2016-09-30T16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195"/>
    <d v="2014-11-17T23:35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196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197"/>
    <d v="2016-02-05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3198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99"/>
    <d v="2011-02-17T16:17:0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200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201"/>
    <d v="2015-05-31T18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02"/>
    <d v="2015-08-20T15:02:5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203"/>
    <d v="2016-09-23T11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204"/>
    <d v="2016-06-16T00:58:0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205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06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3207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208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209"/>
    <d v="2016-07-10T1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210"/>
    <d v="2015-12-13T19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211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3212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213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214"/>
    <d v="2013-08-23T14:04:2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215"/>
    <d v="2016-05-06T09:35:5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216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217"/>
    <d v="2013-05-04T08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218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219"/>
    <d v="2016-06-02T17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220"/>
    <d v="2017-03-16T13:49: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21"/>
    <d v="2014-11-18T12:23:2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222"/>
    <d v="2014-07-30T17:41: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223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224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225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226"/>
    <d v="2016-04-18T04:13: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227"/>
    <d v="2015-05-26T21:45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228"/>
    <d v="2014-06-25T11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22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23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231"/>
    <d v="2014-09-20T21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3232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233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234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235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236"/>
    <d v="2016-08-01T08:41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37"/>
    <d v="2014-11-20T02:59:5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238"/>
    <d v="2016-03-18T15:20:1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239"/>
    <d v="2014-12-14T13:09:5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240"/>
    <d v="2014-08-26T12:09:4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241"/>
    <d v="2014-06-12T12:28: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242"/>
    <d v="2014-08-31T08:08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243"/>
    <d v="2016-07-24T06:28:4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244"/>
    <d v="2016-07-01T18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245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246"/>
    <d v="2016-06-05T21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47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248"/>
    <d v="2014-10-15T22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249"/>
    <d v="2015-10-23T22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3250"/>
    <d v="2015-01-18T13:33:3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251"/>
    <d v="2014-07-01T18:50:3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252"/>
    <d v="2014-07-06T05:08:0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253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3254"/>
    <d v="2015-07-02T06:17:0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25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256"/>
    <d v="2014-06-09T14:20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257"/>
    <d v="2014-07-31T2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258"/>
    <d v="2015-09-16T12:56:1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59"/>
    <d v="2016-05-14T20:22:1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260"/>
    <d v="2015-06-13T19:20:5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261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262"/>
    <d v="2016-04-06T16:3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263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264"/>
    <d v="2014-11-20T23:55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265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66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267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268"/>
    <d v="2015-04-01T15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26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270"/>
    <d v="2015-08-02T14:31:2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271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72"/>
    <d v="2016-09-30T22:59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273"/>
    <d v="2014-11-13T18:37: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274"/>
    <d v="2014-11-05T16:22:2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3275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3276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3277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278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279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280"/>
    <d v="2015-07-19T22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281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82"/>
    <d v="2016-03-15T16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83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284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85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286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287"/>
    <d v="2017-02-01T17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288"/>
    <d v="2014-11-05T19:46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289"/>
    <d v="2014-05-19T1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290"/>
    <d v="2014-07-10T04:07:4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3291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292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293"/>
    <d v="2016-08-01T14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294"/>
    <d v="2015-12-14T19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295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296"/>
    <d v="2016-03-15T22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3297"/>
    <d v="2016-12-04T20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298"/>
    <d v="2015-10-25T19:13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299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300"/>
    <d v="2015-01-08T16:17:4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301"/>
    <d v="2015-03-04T23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302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3303"/>
    <d v="2015-02-21T06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304"/>
    <d v="2015-02-14T14:39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0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30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307"/>
    <d v="2016-04-28T22:59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3308"/>
    <d v="2017-01-19T10:57:5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309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310"/>
    <d v="2015-06-20T12:55:1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311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312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313"/>
    <d v="2015-01-23T07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314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315"/>
    <d v="2016-02-19T21:45: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16"/>
    <d v="2015-01-01T0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17"/>
    <d v="2015-06-15T11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318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19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20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321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3322"/>
    <d v="2016-10-09T13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23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24"/>
    <d v="2015-11-29T18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325"/>
    <d v="2016-05-31T17:08:5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26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327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28"/>
    <d v="2014-05-31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329"/>
    <d v="2015-06-11T2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330"/>
    <d v="2015-05-02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331"/>
    <d v="2015-10-30T09:00:1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332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33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334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335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336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337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338"/>
    <d v="2016-03-26T11:39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39"/>
    <d v="2017-01-14T19:59:4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40"/>
    <d v="2015-06-18T06:04:0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341"/>
    <d v="2014-05-12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42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3343"/>
    <d v="2017-02-26T23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44"/>
    <d v="2015-08-26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345"/>
    <d v="2015-02-05T01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346"/>
    <d v="2015-10-07T19:32:5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347"/>
    <d v="2016-02-16T00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348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49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350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351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352"/>
    <d v="2015-07-23T13:33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353"/>
    <d v="2014-06-23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354"/>
    <d v="2015-07-05T11:43: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355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56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357"/>
    <d v="2016-10-10T22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358"/>
    <d v="2015-06-0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3359"/>
    <d v="2017-01-27T15:05:3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360"/>
    <d v="2016-07-01T03:20:5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336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36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363"/>
    <d v="2015-07-18T18:16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364"/>
    <d v="2015-10-02T13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365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3366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367"/>
    <d v="2013-12-12T23:59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368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369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370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371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372"/>
    <d v="2015-08-09T11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73"/>
    <d v="2014-11-19T03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374"/>
    <d v="2014-10-04T09:48:5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375"/>
    <d v="2016-12-01T12:39:4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376"/>
    <d v="2014-07-02T22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3377"/>
    <d v="2014-08-27T20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378"/>
    <d v="2016-09-26T05:37:0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379"/>
    <d v="2015-10-08T19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380"/>
    <d v="2014-11-08T05:00:4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3381"/>
    <d v="2016-06-04T17:57:3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382"/>
    <d v="2015-02-28T12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383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384"/>
    <d v="2015-07-02T10:39:3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385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386"/>
    <d v="2016-04-28T23:39:4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387"/>
    <d v="2014-07-18T08:09: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388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389"/>
    <d v="2016-03-03T0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390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391"/>
    <d v="2016-05-04T18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392"/>
    <d v="2015-05-31T07:44:5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3393"/>
    <d v="2014-09-11T09:01:0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394"/>
    <d v="2016-05-28T16:44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5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396"/>
    <d v="2015-08-05T13:36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397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398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399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400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01"/>
    <d v="2016-08-22T22:07:1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402"/>
    <d v="2015-03-31T22:59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403"/>
    <d v="2015-03-10T22:26:2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404"/>
    <d v="2014-09-07T09:23:4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405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406"/>
    <d v="2017-02-24T08:48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407"/>
    <d v="2016-01-05T18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408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409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410"/>
    <d v="2015-07-03T13:22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3411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3412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13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414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415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416"/>
    <d v="2015-03-19T09:39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417"/>
    <d v="2015-07-31T15:32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3418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419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420"/>
    <d v="2015-09-04T04:27: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421"/>
    <d v="2015-10-28T23:0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422"/>
    <d v="2016-03-04T20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23"/>
    <d v="2015-08-07T12:22:2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424"/>
    <d v="2014-05-22T17:07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425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426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427"/>
    <d v="2012-06-01T17:52:2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428"/>
    <d v="2016-08-15T15:09:4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429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430"/>
    <d v="2015-09-12T19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431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432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433"/>
    <d v="2015-03-31T23:59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434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435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436"/>
    <d v="2014-11-05T13:48:4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437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438"/>
    <d v="2014-09-26T17:43:0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439"/>
    <d v="2016-06-21T22:55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440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41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442"/>
    <d v="2016-06-04T12:42:4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443"/>
    <d v="2014-08-29T23:48:1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444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445"/>
    <d v="2015-03-30T23:16: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446"/>
    <d v="2014-08-19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344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448"/>
    <d v="2016-07-15T14:34:3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449"/>
    <d v="2016-12-14T10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3450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451"/>
    <d v="2015-03-08T11:08:2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452"/>
    <d v="2015-03-04T09:22:3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453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454"/>
    <d v="2016-03-15T16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455"/>
    <d v="2015-03-25T20:03:2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456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457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458"/>
    <d v="2015-07-29T22:25:2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9"/>
    <d v="2015-04-21T12:22:0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60"/>
    <d v="2014-11-07T13:3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461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462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463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64"/>
    <d v="2015-03-04T13:59:2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46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466"/>
    <d v="2014-06-11T14:33:1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467"/>
    <d v="2014-07-23T0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468"/>
    <d v="2015-03-20T11:56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469"/>
    <d v="2014-05-05T07:36: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470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471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472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473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74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75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6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477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478"/>
    <d v="2016-06-14T16:43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3479"/>
    <d v="2015-05-07T09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3480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481"/>
    <d v="2012-01-31T12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482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83"/>
    <d v="2014-05-23T15:01:4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484"/>
    <d v="2014-07-20T22:59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485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486"/>
    <d v="2015-05-22T12:03:2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487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488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489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490"/>
    <d v="2015-04-04T15:19:17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491"/>
    <d v="2015-09-28T22:59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492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493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494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495"/>
    <d v="2016-08-01T17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49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9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3498"/>
    <d v="2014-08-06T16:32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99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500"/>
    <d v="2014-07-01T22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501"/>
    <d v="2016-10-13T13:00:2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502"/>
    <d v="2016-02-02T11:38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503"/>
    <d v="2016-12-28T17:00:3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504"/>
    <d v="2015-08-14T15:18: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505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06"/>
    <d v="2014-07-02T09:54:0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507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08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09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510"/>
    <d v="2015-08-05T03:43: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11"/>
    <d v="2015-01-08T11:31:3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512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13"/>
    <d v="2014-08-17T10:35:2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514"/>
    <d v="2015-02-10T0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515"/>
    <d v="2014-08-28T17:53:3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516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17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518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519"/>
    <d v="2014-10-05T02:00:4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3520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521"/>
    <d v="2015-09-09T22:59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522"/>
    <d v="2015-06-04T07:59:5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523"/>
    <d v="2014-08-03T18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524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3525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526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27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528"/>
    <d v="2015-02-08T23:3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529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530"/>
    <d v="2014-06-16T22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531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532"/>
    <d v="2015-04-08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533"/>
    <d v="2014-06-27T00:14:1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534"/>
    <d v="2016-08-31T15:46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3535"/>
    <d v="2014-08-31T10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3536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537"/>
    <d v="2015-01-11T15:53: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538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539"/>
    <d v="2015-03-22T17:35:4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540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541"/>
    <d v="2014-08-08T08:54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542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543"/>
    <d v="2015-07-27T17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44"/>
    <d v="2014-10-20T03:00:3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545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46"/>
    <d v="2016-05-17T16:27:5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547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8"/>
    <d v="2014-05-05T01:38:3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49"/>
    <d v="2016-04-30T12:36:17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550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551"/>
    <d v="2015-11-20T22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552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553"/>
    <d v="2014-10-25T19:43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3554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3555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3556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3557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3558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559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560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561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562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563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564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565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566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567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568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569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570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571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572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573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574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575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576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577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578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79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80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81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82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83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84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85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86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87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88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89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90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91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2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3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594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595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596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597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598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599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600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601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602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603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604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605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606"/>
    <d v="2014-12-31T08:39:4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607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608"/>
    <d v="2016-07-11T10:09:2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609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610"/>
    <d v="2017-03-19T01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3611"/>
    <d v="2015-04-01T20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3612"/>
    <d v="2015-01-31T21:54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613"/>
    <d v="2016-07-09T18:49:5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614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615"/>
    <d v="2015-09-30T1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616"/>
    <d v="2015-06-10T04:58: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3617"/>
    <d v="2014-08-09T00:37:1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3618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3619"/>
    <d v="2015-09-27T21:49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3620"/>
    <d v="2015-12-01T00:59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621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622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3623"/>
    <d v="2015-06-16T12:47:2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624"/>
    <d v="2015-02-12T09:15:42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625"/>
    <d v="2016-11-09T18:22:1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626"/>
    <d v="2015-04-01T07:22:0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627"/>
    <d v="2015-03-28T17:07:0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628"/>
    <d v="2015-12-14T00:59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3629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630"/>
    <d v="2016-02-02T09:58:4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631"/>
    <d v="2014-09-06T16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632"/>
    <d v="2017-04-16T15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3"/>
    <d v="2014-09-22T22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634"/>
    <d v="2016-11-14T07:14:0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635"/>
    <d v="2014-08-01T02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3636"/>
    <d v="2014-07-01T17:3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637"/>
    <d v="2015-04-23T00:40:0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638"/>
    <d v="2015-10-04T10:45:46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639"/>
    <d v="2014-10-19T00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640"/>
    <d v="2014-06-03T01:59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641"/>
    <d v="2016-08-23T03:1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3642"/>
    <d v="2014-08-29T15:43:0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643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3644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3645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3646"/>
    <d v="2015-04-10T00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647"/>
    <d v="2014-11-26T15:29:3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3648"/>
    <d v="2014-10-21T16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3649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3650"/>
    <d v="2014-10-21T2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51"/>
    <d v="2016-04-20T16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652"/>
    <d v="2015-05-10T17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653"/>
    <d v="2015-11-02T11:5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54"/>
    <d v="2016-11-18T20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655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656"/>
    <d v="2014-05-20T01:59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3657"/>
    <d v="2015-02-28T07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658"/>
    <d v="2015-07-17T05:32:5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3659"/>
    <d v="2016-05-01T09:18:3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660"/>
    <d v="2015-08-17T11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3661"/>
    <d v="2015-03-13T19:50:0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662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663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664"/>
    <d v="2016-02-20T16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665"/>
    <d v="2016-06-02T08:07:2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3666"/>
    <d v="2015-07-17T22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67"/>
    <d v="2015-01-01T11:48:5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668"/>
    <d v="2015-04-03T16:48:5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669"/>
    <d v="2015-02-02T2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367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3671"/>
    <d v="2016-07-21T10:02:3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672"/>
    <d v="2015-05-25T16:38:1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3673"/>
    <d v="2014-06-05T17:31:4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3674"/>
    <d v="2016-05-15T15:21: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3675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676"/>
    <d v="2017-02-26T08:05:5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677"/>
    <d v="2014-08-30T00:3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3678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3679"/>
    <d v="2015-11-05T09:16:1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680"/>
    <d v="2014-10-04T09:1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3681"/>
    <d v="2016-10-02T04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682"/>
    <d v="2014-08-27T22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683"/>
    <d v="2015-09-25T18:43:4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684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685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686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687"/>
    <d v="2017-03-06T01:58:27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688"/>
    <d v="2017-02-08T04:59:0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689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3690"/>
    <d v="2015-08-20T12:05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691"/>
    <d v="2014-05-31T22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692"/>
    <d v="2017-03-27T11:16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3693"/>
    <d v="2015-11-25T18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3694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695"/>
    <d v="2014-05-11T06:50:5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3696"/>
    <d v="2015-09-16T00:37:2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3697"/>
    <d v="2016-01-14T13:16:5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698"/>
    <d v="2014-07-01T0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699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3700"/>
    <d v="2016-10-27T01:40:3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701"/>
    <d v="2014-05-31T20:44:2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702"/>
    <d v="2015-02-05T20:37: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703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3704"/>
    <d v="2016-12-12T01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3705"/>
    <d v="2015-12-16T15:18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06"/>
    <d v="2016-07-17T05:47:4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707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708"/>
    <d v="2015-07-07T14:26:2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709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710"/>
    <d v="2015-05-11T14:32:3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11"/>
    <d v="2016-03-04T18:19:2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712"/>
    <d v="2016-10-22T17:08:5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3713"/>
    <d v="2015-04-29T09:07:0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3714"/>
    <d v="2016-02-05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15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716"/>
    <d v="2014-07-05T09:22:2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17"/>
    <d v="2014-08-11T20:53:5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3718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719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3720"/>
    <d v="2016-04-11T06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372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722"/>
    <d v="2015-01-08T15:58:0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723"/>
    <d v="2016-10-07T09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724"/>
    <d v="2015-08-15T13:12:2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3725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726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727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728"/>
    <d v="2014-08-31T14:51:4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3729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730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731"/>
    <d v="2015-10-18T14:36:2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732"/>
    <d v="2015-05-09T16:14:1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733"/>
    <d v="2015-07-19T00:23:1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3734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735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736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737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3738"/>
    <d v="2015-03-08T07:57:0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739"/>
    <d v="2017-04-08T07:54:0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40"/>
    <d v="2015-01-24T07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741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742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743"/>
    <d v="2014-10-20T09:56:1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744"/>
    <d v="2015-10-09T10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745"/>
    <d v="2014-07-02T23:07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746"/>
    <d v="2016-04-13T23:39: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747"/>
    <d v="2014-12-14T15:00:3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3748"/>
    <d v="2016-01-14T22:09:3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749"/>
    <d v="2014-09-17T15:56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750"/>
    <d v="2016-02-11T23:33:1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51"/>
    <d v="2015-05-28T11:38:0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52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753"/>
    <d v="2015-10-15T23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3754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755"/>
    <d v="2016-06-18T14:32:1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756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757"/>
    <d v="2015-06-27T16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3758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759"/>
    <d v="2015-04-09T18:31:1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760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761"/>
    <d v="2016-07-10T00:28:57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762"/>
    <d v="2015-02-20T18:14:1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763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764"/>
    <d v="2015-06-11T1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765"/>
    <d v="2015-02-04T06:50:1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3766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3767"/>
    <d v="2017-02-28T03:51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768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69"/>
    <d v="2015-01-09T22:2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770"/>
    <d v="2015-10-01T08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3771"/>
    <d v="2015-01-16T05:26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772"/>
    <d v="2015-01-31T10:25:5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773"/>
    <d v="2014-06-16T23:36:1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774"/>
    <d v="2016-05-22T14:34:33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775"/>
    <d v="2017-04-16T10:22: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776"/>
    <d v="2015-02-15T09:05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77"/>
    <d v="2015-08-17T11:15:5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78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779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780"/>
    <d v="2014-07-30T15:53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3781"/>
    <d v="2015-08-26T13:32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782"/>
    <d v="2016-05-06T08:04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3783"/>
    <d v="2015-07-31T20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84"/>
    <d v="2015-08-18T23:06: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3785"/>
    <d v="2014-08-25T16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3786"/>
    <d v="2016-12-21T12:03:1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787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788"/>
    <d v="2014-07-28T22:14:5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789"/>
    <d v="2016-10-07T16:51:4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790"/>
    <d v="2016-08-18T21:27:2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91"/>
    <d v="2015-01-02T11:13:3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3792"/>
    <d v="2014-08-05T09:52:0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3793"/>
    <d v="2014-10-22T10:36:5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794"/>
    <d v="2015-03-02T18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3795"/>
    <d v="2016-10-16T2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3796"/>
    <d v="2014-05-19T06:26:2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797"/>
    <d v="2015-01-28T08:04:3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798"/>
    <d v="2016-08-28T22:55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99"/>
    <d v="2015-03-22T22:55:1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3800"/>
    <d v="2017-02-22T20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01"/>
    <d v="2015-06-11T13:24:4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3802"/>
    <d v="2016-12-25T19:15:0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3803"/>
    <d v="2015-12-15T15:25:1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804"/>
    <d v="2015-04-19T10:08:5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805"/>
    <d v="2014-11-07T19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806"/>
    <d v="2015-04-19T11:19: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807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808"/>
    <d v="2015-07-22T18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809"/>
    <d v="2015-05-10T13:45:3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810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811"/>
    <d v="2017-03-24T23:33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12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813"/>
    <d v="2016-11-13T05:17:4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14"/>
    <d v="2014-08-01T12:12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815"/>
    <d v="2015-05-01T13:39:0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3816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3817"/>
    <d v="2014-11-09T07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18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19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20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3821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22"/>
    <d v="2016-12-08T11:15:5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823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3824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825"/>
    <d v="2016-10-31T21:55:34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3826"/>
    <d v="2015-11-20T23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3827"/>
    <d v="2014-06-22T1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3828"/>
    <d v="2015-10-11T10:29:0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3829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830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831"/>
    <d v="2015-04-17T12:33:0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3832"/>
    <d v="2015-10-31T10:57:3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833"/>
    <d v="2016-03-02T11:08: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834"/>
    <d v="2016-03-27T18:26:0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835"/>
    <d v="2015-09-16T17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836"/>
    <d v="2016-07-16T23:19:0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837"/>
    <d v="2016-08-16T13:07:4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838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39"/>
    <d v="2015-01-10T23:59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840"/>
    <d v="2015-05-20T14:48:4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841"/>
    <d v="2014-09-09T11:49:2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42"/>
    <d v="2014-12-31T21:59:0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843"/>
    <d v="2017-04-13T23:59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844"/>
    <d v="2016-02-07T19:17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45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46"/>
    <d v="2015-03-13T22:11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847"/>
    <d v="2015-05-01T03:59:3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848"/>
    <d v="2016-10-01T22:25:4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849"/>
    <d v="2016-12-07T12:36:0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850"/>
    <d v="2017-05-03T14:12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851"/>
    <d v="2015-06-15T14:10:1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852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853"/>
    <d v="2015-11-28T09:54:5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3854"/>
    <d v="2015-08-07T1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3855"/>
    <d v="2015-02-23T22:15:4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56"/>
    <d v="2015-09-07T13:09:5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857"/>
    <d v="2014-08-08T17:27: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858"/>
    <d v="2016-06-05T05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3859"/>
    <d v="2014-06-23T11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3860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3861"/>
    <d v="2016-04-15T15:12:0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62"/>
    <d v="2014-10-04T01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63"/>
    <d v="2017-03-29T12:44:1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3864"/>
    <d v="2016-12-18T19:45:5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865"/>
    <d v="2016-03-31T22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3866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867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68"/>
    <d v="2015-03-26T17:17:51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3869"/>
    <d v="2014-09-15T22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3870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871"/>
    <d v="2015-09-29T16:12: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3872"/>
    <d v="2015-08-22T14:34:5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873"/>
    <d v="2016-10-08T04:20: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874"/>
    <d v="2016-09-18T14:51:0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3875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3876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877"/>
    <d v="2015-11-30T12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878"/>
    <d v="2015-08-28T20:56:5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79"/>
    <d v="2015-10-01T10:02:5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3880"/>
    <d v="2014-09-24T17:00:0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88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8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3883"/>
    <d v="2015-11-14T18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3884"/>
    <d v="2017-03-03T0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3885"/>
    <d v="2015-03-27T18:16:1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886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887"/>
    <d v="2015-03-29T15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88"/>
    <d v="2016-01-17T19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9"/>
    <d v="2015-05-01T17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890"/>
    <d v="2015-08-28T17:3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891"/>
    <d v="2017-03-19T06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892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3893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94"/>
    <d v="2015-01-04T18:26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895"/>
    <d v="2014-08-10T12:20: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896"/>
    <d v="2016-07-22T13:55:3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3897"/>
    <d v="2014-06-27T11:21:2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898"/>
    <d v="2014-10-20T14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899"/>
    <d v="2015-02-16T02:13:4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900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901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3902"/>
    <d v="2015-08-31T11:04:57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903"/>
    <d v="2015-11-17T17:24:1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904"/>
    <d v="2015-10-15T17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3905"/>
    <d v="2016-09-02T15:24:3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3906"/>
    <d v="2015-05-08T2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3907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08"/>
    <d v="2014-09-04T11:07:5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909"/>
    <d v="2015-02-28T17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3910"/>
    <d v="2017-01-13T18:05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3911"/>
    <d v="2015-06-07T16:56:3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912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913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14"/>
    <d v="2014-08-09T01:25:0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15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916"/>
    <d v="2017-04-07T11:15: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17"/>
    <d v="2014-11-24T20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918"/>
    <d v="2015-03-22T11:07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19"/>
    <d v="2015-12-19T14:49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3920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21"/>
    <d v="2016-04-15T11:28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3922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923"/>
    <d v="2017-04-18T14:13: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3924"/>
    <d v="2015-09-08T23:00:18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3925"/>
    <d v="2014-08-12T17:50:1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926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927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928"/>
    <d v="2015-12-23T11:18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929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d v="2016-04-08T13:35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31"/>
    <d v="2014-07-23T21:59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932"/>
    <d v="2016-03-22T22:29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3933"/>
    <d v="2015-01-08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934"/>
    <d v="2017-03-02T17:57:5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35"/>
    <d v="2014-05-08T16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3936"/>
    <d v="2016-09-06T06:22:3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3937"/>
    <d v="2014-12-05T12:27: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938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3939"/>
    <d v="2014-08-21T13:35: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940"/>
    <d v="2015-02-16T05:11:1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941"/>
    <d v="2016-07-31T19:36: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42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3943"/>
    <d v="2016-10-09T05:28:2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944"/>
    <d v="2016-07-02T10:35:2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45"/>
    <d v="2014-12-26T21:02:28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46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3947"/>
    <d v="2015-03-23T22:59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948"/>
    <d v="2014-09-01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949"/>
    <d v="2015-07-15T05:43:4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950"/>
    <d v="2015-06-11T22:45:0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951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52"/>
    <d v="2015-05-15T14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5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54"/>
    <d v="2014-08-26T11:28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55"/>
    <d v="2014-09-11T03:37:2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56"/>
    <d v="2015-01-02T06:49: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957"/>
    <d v="2015-09-19T23:21:3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3958"/>
    <d v="2015-01-20T14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959"/>
    <d v="2015-03-26T22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960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61"/>
    <d v="2014-08-04T11:00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62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3963"/>
    <d v="2016-01-08T01:34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964"/>
    <d v="2015-01-08T08:41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3965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3966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3967"/>
    <d v="2016-06-19T17:32:0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968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3969"/>
    <d v="2015-10-08T14:00:2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970"/>
    <d v="2015-05-28T10:59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71"/>
    <d v="2016-05-07T09:29: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972"/>
    <d v="2015-02-25T22:19:5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3973"/>
    <d v="2016-08-15T07:44:5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974"/>
    <d v="2016-05-27T08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975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76"/>
    <d v="2014-10-06T23:3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77"/>
    <d v="2015-10-26T13:58: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978"/>
    <d v="2016-03-10T08:42:3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3979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3980"/>
    <d v="2015-07-14T18:00:1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81"/>
    <d v="2016-04-17T15:43:3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982"/>
    <d v="2015-10-16T11:35:5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983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3984"/>
    <d v="2014-10-23T10:16:3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985"/>
    <d v="2015-08-01T09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986"/>
    <d v="2015-06-29T22:59:0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987"/>
    <d v="2015-04-28T10:19:5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988"/>
    <d v="2015-03-26T19:05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989"/>
    <d v="2014-07-29T20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990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991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3992"/>
    <d v="2016-02-27T19:00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993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994"/>
    <d v="2014-11-29T16:19:5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95"/>
    <d v="2015-04-15T00:04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996"/>
    <d v="2014-09-01T15:09: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997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98"/>
    <d v="2016-07-08T18:25:5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999"/>
    <d v="2015-06-14T14:19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4000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4001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02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4003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04"/>
    <d v="2015-04-04T22:40:4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4005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4006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4007"/>
    <d v="2016-10-29T20:46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08"/>
    <d v="2015-07-19T13:44:2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4009"/>
    <d v="2016-09-12T11:59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4010"/>
    <d v="2014-11-25T14:46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4011"/>
    <d v="2016-05-05T16:36:3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4012"/>
    <d v="2016-03-15T22:02:4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4013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14"/>
    <d v="2016-02-16T13:33:07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4015"/>
    <d v="2015-05-13T15:45:1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4016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4017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4018"/>
    <d v="2017-01-13T19:42:3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4019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4020"/>
    <d v="2015-03-01T18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4021"/>
    <d v="2016-10-07T10:11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4022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4023"/>
    <d v="2015-02-02T13:43:2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4024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4025"/>
    <d v="2014-09-27T16:17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4026"/>
    <d v="2016-05-03T13:49:0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4027"/>
    <d v="2016-05-05T12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4029"/>
    <d v="2014-10-17T23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4041"/>
    <d v="2016-04-03T09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107"/>
    <d v="2016-06-14T13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9379C1-8BDF-48DB-A664-06ED10F08F10}" name="PivotTable4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7"/>
        <item x="6"/>
        <item x="4"/>
        <item x="8"/>
        <item x="3"/>
        <item x="2"/>
        <item x="1"/>
        <item m="1" x="9"/>
        <item x="0"/>
        <item x="5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771F2-5DA6-42D6-8294-D03A82530DCB}" name="PivotTable5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FF93C1-2D5D-4316-934D-FE3250721E8A}" name="PivotTable6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0DF38-0F2C-4C78-BC62-E4D9DFA603FA}">
  <sheetPr codeName="Sheet1"/>
  <dimension ref="A2:F15"/>
  <sheetViews>
    <sheetView zoomScaleNormal="100" workbookViewId="0">
      <selection activeCell="F8" sqref="F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9" width="16.28515625" bestFit="1" customWidth="1"/>
    <col min="10" max="10" width="13.85546875" bestFit="1" customWidth="1"/>
    <col min="11" max="29" width="8" bestFit="1" customWidth="1"/>
    <col min="30" max="30" width="11" bestFit="1" customWidth="1"/>
    <col min="31" max="38" width="6.140625" bestFit="1" customWidth="1"/>
    <col min="40" max="58" width="11.85546875" bestFit="1" customWidth="1"/>
    <col min="59" max="59" width="15" bestFit="1" customWidth="1"/>
    <col min="61" max="61" width="12.140625" bestFit="1" customWidth="1"/>
    <col min="62" max="62" width="11.28515625" bestFit="1" customWidth="1"/>
  </cols>
  <sheetData>
    <row r="2" spans="1:6" x14ac:dyDescent="0.25">
      <c r="A2" s="7" t="s">
        <v>8223</v>
      </c>
      <c r="B2" t="s">
        <v>8312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9" t="s">
        <v>8315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9" t="s">
        <v>8316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9" t="s">
        <v>8317</v>
      </c>
      <c r="B8" s="8">
        <v>20</v>
      </c>
      <c r="C8" s="8">
        <v>120</v>
      </c>
      <c r="D8" s="8">
        <v>20</v>
      </c>
      <c r="E8" s="8">
        <v>540</v>
      </c>
      <c r="F8" s="8">
        <v>700</v>
      </c>
    </row>
    <row r="9" spans="1:6" x14ac:dyDescent="0.25">
      <c r="A9" s="9" t="s">
        <v>8318</v>
      </c>
      <c r="B9" s="8"/>
      <c r="C9" s="8">
        <v>117</v>
      </c>
      <c r="D9" s="8"/>
      <c r="E9" s="8">
        <v>103</v>
      </c>
      <c r="F9" s="8">
        <v>220</v>
      </c>
    </row>
    <row r="10" spans="1:6" x14ac:dyDescent="0.25">
      <c r="A10" s="9" t="s">
        <v>8319</v>
      </c>
      <c r="B10" s="8">
        <v>30</v>
      </c>
      <c r="C10" s="8">
        <v>127</v>
      </c>
      <c r="D10" s="8"/>
      <c r="E10" s="8">
        <v>80</v>
      </c>
      <c r="F10" s="8">
        <v>237</v>
      </c>
    </row>
    <row r="11" spans="1:6" x14ac:dyDescent="0.25">
      <c r="A11" s="9" t="s">
        <v>8320</v>
      </c>
      <c r="B11" s="8">
        <v>178</v>
      </c>
      <c r="C11" s="8">
        <v>213</v>
      </c>
      <c r="D11" s="8"/>
      <c r="E11" s="8">
        <v>209</v>
      </c>
      <c r="F11" s="8">
        <v>600</v>
      </c>
    </row>
    <row r="12" spans="1:6" x14ac:dyDescent="0.25">
      <c r="A12" s="9" t="s">
        <v>8321</v>
      </c>
      <c r="B12" s="8">
        <v>37</v>
      </c>
      <c r="C12" s="8">
        <v>493</v>
      </c>
      <c r="D12" s="8">
        <v>24</v>
      </c>
      <c r="E12" s="8">
        <v>839</v>
      </c>
      <c r="F12" s="8">
        <v>1393</v>
      </c>
    </row>
    <row r="13" spans="1:6" x14ac:dyDescent="0.25">
      <c r="A13" s="9" t="s">
        <v>8322</v>
      </c>
      <c r="B13" s="8">
        <v>40</v>
      </c>
      <c r="C13" s="8">
        <v>180</v>
      </c>
      <c r="D13" s="8"/>
      <c r="E13" s="8">
        <v>300</v>
      </c>
      <c r="F13" s="8">
        <v>520</v>
      </c>
    </row>
    <row r="14" spans="1:6" x14ac:dyDescent="0.25">
      <c r="A14" s="9" t="s">
        <v>8323</v>
      </c>
      <c r="B14" s="8">
        <v>24</v>
      </c>
      <c r="C14" s="8"/>
      <c r="D14" s="8"/>
      <c r="E14" s="8"/>
      <c r="F14" s="8">
        <v>24</v>
      </c>
    </row>
    <row r="15" spans="1:6" x14ac:dyDescent="0.25">
      <c r="A15" s="9" t="s">
        <v>8310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2B4B0-C6E0-47CB-80EC-5578206C802E}">
  <sheetPr codeName="Sheet3"/>
  <dimension ref="A1:F47"/>
  <sheetViews>
    <sheetView topLeftCell="A12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8312</v>
      </c>
    </row>
    <row r="2" spans="1:6" x14ac:dyDescent="0.25">
      <c r="A2" s="7" t="s">
        <v>8308</v>
      </c>
      <c r="B2" t="s">
        <v>8312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9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9" t="s">
        <v>8325</v>
      </c>
      <c r="B7" s="8">
        <v>20</v>
      </c>
      <c r="C7" s="8"/>
      <c r="D7" s="8"/>
      <c r="E7" s="8"/>
      <c r="F7" s="8">
        <v>20</v>
      </c>
    </row>
    <row r="8" spans="1:6" x14ac:dyDescent="0.25">
      <c r="A8" s="9" t="s">
        <v>8326</v>
      </c>
      <c r="B8" s="8">
        <v>24</v>
      </c>
      <c r="C8" s="8"/>
      <c r="D8" s="8"/>
      <c r="E8" s="8"/>
      <c r="F8" s="8">
        <v>24</v>
      </c>
    </row>
    <row r="9" spans="1:6" x14ac:dyDescent="0.25">
      <c r="A9" s="9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9" t="s">
        <v>8310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52AD6-D968-4B8C-B18F-5B827866F12A}">
  <sheetPr codeName="Sheet4"/>
  <dimension ref="A1:F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8312</v>
      </c>
    </row>
    <row r="2" spans="1:6" x14ac:dyDescent="0.25">
      <c r="A2" s="7" t="s">
        <v>8379</v>
      </c>
      <c r="B2" t="s">
        <v>8312</v>
      </c>
    </row>
    <row r="4" spans="1:6" x14ac:dyDescent="0.25">
      <c r="A4" s="7" t="s">
        <v>8313</v>
      </c>
      <c r="B4" s="7" t="s">
        <v>8311</v>
      </c>
    </row>
    <row r="5" spans="1:6" x14ac:dyDescent="0.25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5">
      <c r="A6" s="15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25">
      <c r="A7" s="15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25">
      <c r="A8" s="15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25">
      <c r="A9" s="15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25">
      <c r="A10" s="15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25">
      <c r="A11" s="15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25">
      <c r="A12" s="15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25">
      <c r="A13" s="15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25">
      <c r="A14" s="15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25">
      <c r="A15" s="15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25">
      <c r="A16" s="15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25">
      <c r="A17" s="15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25">
      <c r="A18" s="15" t="s">
        <v>8310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EBC03-4DB4-4270-B79E-3CCB26FEC7E6}">
  <sheetPr codeName="Sheet5"/>
  <dimension ref="A1"/>
  <sheetViews>
    <sheetView tabSelected="1"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53F00-786A-4B9A-9564-2090C1B8328D}">
  <sheetPr codeName="Sheet7"/>
  <dimension ref="A1:H13"/>
  <sheetViews>
    <sheetView workbookViewId="0">
      <selection activeCell="A15" sqref="A15"/>
    </sheetView>
  </sheetViews>
  <sheetFormatPr defaultRowHeight="15" x14ac:dyDescent="0.25"/>
  <cols>
    <col min="1" max="1" width="19" customWidth="1"/>
    <col min="2" max="2" width="20.7109375" customWidth="1"/>
    <col min="3" max="3" width="15.5703125" customWidth="1"/>
    <col min="4" max="4" width="21.42578125" customWidth="1"/>
    <col min="5" max="5" width="18.140625" customWidth="1"/>
    <col min="6" max="6" width="22.85546875" customWidth="1"/>
    <col min="7" max="7" width="19.28515625" customWidth="1"/>
    <col min="8" max="8" width="23.28515625" customWidth="1"/>
    <col min="9" max="9" width="13.5703125" customWidth="1"/>
  </cols>
  <sheetData>
    <row r="1" spans="1:8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s="16" t="s">
        <v>8388</v>
      </c>
      <c r="B2" s="16">
        <v>322</v>
      </c>
      <c r="C2" s="16">
        <v>113</v>
      </c>
      <c r="D2" s="16">
        <v>18</v>
      </c>
      <c r="E2" s="16">
        <v>453</v>
      </c>
      <c r="F2" s="18">
        <v>0.71081677704194257</v>
      </c>
      <c r="G2" s="18">
        <v>0.24944812362030905</v>
      </c>
      <c r="H2" s="18">
        <v>3.9735099337748346E-2</v>
      </c>
    </row>
    <row r="3" spans="1:8" x14ac:dyDescent="0.25">
      <c r="A3" s="16" t="s">
        <v>8389</v>
      </c>
      <c r="B3" s="16">
        <v>932</v>
      </c>
      <c r="C3" s="16">
        <v>420</v>
      </c>
      <c r="D3" s="16">
        <v>60</v>
      </c>
      <c r="E3" s="16">
        <v>1412</v>
      </c>
      <c r="F3" s="18">
        <v>0.66005665722379603</v>
      </c>
      <c r="G3" s="18">
        <v>0.29745042492917845</v>
      </c>
      <c r="H3" s="18">
        <v>4.2492917847025496E-2</v>
      </c>
    </row>
    <row r="4" spans="1:8" x14ac:dyDescent="0.25">
      <c r="A4" s="16" t="s">
        <v>8390</v>
      </c>
      <c r="B4" s="16">
        <v>381</v>
      </c>
      <c r="C4" s="16">
        <v>283</v>
      </c>
      <c r="D4" s="16">
        <v>52</v>
      </c>
      <c r="E4" s="16">
        <v>716</v>
      </c>
      <c r="F4" s="18">
        <v>0.53212290502793291</v>
      </c>
      <c r="G4" s="18">
        <v>0.39525139664804471</v>
      </c>
      <c r="H4" s="18">
        <v>7.2625698324022353E-2</v>
      </c>
    </row>
    <row r="5" spans="1:8" x14ac:dyDescent="0.25">
      <c r="A5" s="16" t="s">
        <v>8391</v>
      </c>
      <c r="B5" s="16">
        <v>168</v>
      </c>
      <c r="C5" s="16">
        <v>144</v>
      </c>
      <c r="D5" s="16">
        <v>40</v>
      </c>
      <c r="E5" s="16">
        <v>352</v>
      </c>
      <c r="F5" s="18">
        <v>0.47727272727272729</v>
      </c>
      <c r="G5" s="18">
        <v>0.40909090909090912</v>
      </c>
      <c r="H5" s="18">
        <v>0.11363636363636363</v>
      </c>
    </row>
    <row r="6" spans="1:8" x14ac:dyDescent="0.25">
      <c r="A6" s="16" t="s">
        <v>8392</v>
      </c>
      <c r="B6" s="16">
        <v>94</v>
      </c>
      <c r="C6" s="16">
        <v>90</v>
      </c>
      <c r="D6" s="16">
        <v>17</v>
      </c>
      <c r="E6" s="16">
        <v>201</v>
      </c>
      <c r="F6" s="18">
        <v>0.46766169154228854</v>
      </c>
      <c r="G6" s="18">
        <v>0.44776119402985076</v>
      </c>
      <c r="H6" s="18">
        <v>8.45771144278607E-2</v>
      </c>
    </row>
    <row r="7" spans="1:8" x14ac:dyDescent="0.25">
      <c r="A7" s="16" t="s">
        <v>8393</v>
      </c>
      <c r="B7" s="16">
        <v>62</v>
      </c>
      <c r="C7" s="16">
        <v>72</v>
      </c>
      <c r="D7" s="16">
        <v>14</v>
      </c>
      <c r="E7" s="16">
        <v>148</v>
      </c>
      <c r="F7" s="18">
        <v>0.41891891891891891</v>
      </c>
      <c r="G7" s="18">
        <v>0.48648648648648651</v>
      </c>
      <c r="H7" s="18">
        <v>9.45945945945946E-2</v>
      </c>
    </row>
    <row r="8" spans="1:8" x14ac:dyDescent="0.25">
      <c r="A8" s="16" t="s">
        <v>8394</v>
      </c>
      <c r="B8" s="16">
        <v>55</v>
      </c>
      <c r="C8" s="16">
        <v>64</v>
      </c>
      <c r="D8" s="16">
        <v>18</v>
      </c>
      <c r="E8" s="16">
        <v>137</v>
      </c>
      <c r="F8" s="18">
        <v>0.40145985401459855</v>
      </c>
      <c r="G8" s="18">
        <v>0.46715328467153283</v>
      </c>
      <c r="H8" s="18">
        <v>0.13138686131386862</v>
      </c>
    </row>
    <row r="9" spans="1:8" x14ac:dyDescent="0.25">
      <c r="A9" s="16" t="s">
        <v>8395</v>
      </c>
      <c r="B9" s="16">
        <v>32</v>
      </c>
      <c r="C9" s="16">
        <v>37</v>
      </c>
      <c r="D9" s="16">
        <v>13</v>
      </c>
      <c r="E9" s="16">
        <v>82</v>
      </c>
      <c r="F9" s="18">
        <v>0.3902439024390244</v>
      </c>
      <c r="G9" s="18">
        <v>0.45121951219512196</v>
      </c>
      <c r="H9" s="18">
        <v>0.15853658536585366</v>
      </c>
    </row>
    <row r="10" spans="1:8" x14ac:dyDescent="0.25">
      <c r="A10" s="16" t="s">
        <v>8396</v>
      </c>
      <c r="B10" s="16">
        <v>26</v>
      </c>
      <c r="C10" s="16">
        <v>22</v>
      </c>
      <c r="D10" s="16">
        <v>7</v>
      </c>
      <c r="E10" s="16">
        <v>55</v>
      </c>
      <c r="F10" s="18">
        <v>0.47272727272727272</v>
      </c>
      <c r="G10" s="18">
        <v>0.4</v>
      </c>
      <c r="H10" s="18">
        <v>0.12727272727272726</v>
      </c>
    </row>
    <row r="11" spans="1:8" x14ac:dyDescent="0.25">
      <c r="A11" s="16" t="s">
        <v>8397</v>
      </c>
      <c r="B11" s="16">
        <v>21</v>
      </c>
      <c r="C11" s="16">
        <v>16</v>
      </c>
      <c r="D11" s="16">
        <v>6</v>
      </c>
      <c r="E11" s="16">
        <v>43</v>
      </c>
      <c r="F11" s="18">
        <v>0.48837209302325579</v>
      </c>
      <c r="G11" s="18">
        <v>0.37209302325581395</v>
      </c>
      <c r="H11" s="18">
        <v>0.13953488372093023</v>
      </c>
    </row>
    <row r="12" spans="1:8" x14ac:dyDescent="0.25">
      <c r="A12" s="16" t="s">
        <v>8398</v>
      </c>
      <c r="B12" s="16">
        <v>6</v>
      </c>
      <c r="C12" s="16">
        <v>11</v>
      </c>
      <c r="D12" s="16">
        <v>4</v>
      </c>
      <c r="E12" s="16">
        <v>21</v>
      </c>
      <c r="F12" s="18">
        <v>0.2857142857142857</v>
      </c>
      <c r="G12" s="18">
        <v>0.52380952380952384</v>
      </c>
      <c r="H12" s="18">
        <v>0.19047619047619047</v>
      </c>
    </row>
    <row r="13" spans="1:8" x14ac:dyDescent="0.25">
      <c r="A13" s="16" t="s">
        <v>8399</v>
      </c>
      <c r="B13" s="16">
        <v>86</v>
      </c>
      <c r="C13" s="16">
        <v>258</v>
      </c>
      <c r="D13" s="16">
        <v>100</v>
      </c>
      <c r="E13" s="16">
        <v>444</v>
      </c>
      <c r="F13" s="18">
        <v>0.19369369369369369</v>
      </c>
      <c r="G13" s="18">
        <v>0.58108108108108103</v>
      </c>
      <c r="H13" s="18"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opLeftCell="N4098" zoomScale="60" zoomScaleNormal="60" workbookViewId="0">
      <selection activeCell="J13" sqref="J1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" customWidth="1"/>
    <col min="5" max="5" width="16.42578125" customWidth="1"/>
    <col min="6" max="6" width="21.28515625" style="6" customWidth="1"/>
    <col min="7" max="7" width="17.85546875" customWidth="1"/>
    <col min="8" max="8" width="19.85546875" customWidth="1"/>
    <col min="9" max="9" width="19.28515625" customWidth="1"/>
    <col min="10" max="10" width="27.42578125" customWidth="1"/>
    <col min="11" max="11" width="22.140625" customWidth="1"/>
    <col min="12" max="12" width="24.5703125" customWidth="1"/>
    <col min="13" max="13" width="36.42578125" customWidth="1"/>
    <col min="14" max="14" width="41.140625" customWidth="1"/>
    <col min="15" max="15" width="29.85546875" style="13" customWidth="1"/>
    <col min="16" max="16" width="28.5703125" style="11" customWidth="1"/>
    <col min="17" max="17" width="26.5703125" customWidth="1"/>
    <col min="18" max="18" width="24.42578125" customWidth="1"/>
    <col min="19" max="19" width="35.140625" customWidth="1"/>
    <col min="20" max="20" width="30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0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(E2/D2)</f>
        <v>1.3685882352941177</v>
      </c>
      <c r="P2" s="11">
        <f>IF(L2=0,0,E2/L2)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4">
        <f>(J2/86400)+25569+(-5/24)</f>
        <v>42176.798738425925</v>
      </c>
      <c r="T2" s="14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(E3/D3)</f>
        <v>1.4260827250608272</v>
      </c>
      <c r="P3" s="11">
        <f t="shared" ref="P3:P66" si="1">IF(L3=0,0,E3/L3)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(J3/86400)+25569+(-5/24)</f>
        <v>42766.392164351848</v>
      </c>
      <c r="T3" s="14">
        <f t="shared" ref="T3:T66" si="5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11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42405.494016203702</v>
      </c>
      <c r="T4" s="14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11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41828.306793981479</v>
      </c>
      <c r="T5" s="14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11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42327.625914351847</v>
      </c>
      <c r="T6" s="14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11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42563.724618055552</v>
      </c>
      <c r="T7" s="14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11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4">
        <f t="shared" si="4"/>
        <v>41793.864004629628</v>
      </c>
      <c r="T8" s="14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11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4">
        <f t="shared" si="4"/>
        <v>42515.838738425919</v>
      </c>
      <c r="T9" s="14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11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42468.736249999994</v>
      </c>
      <c r="T10" s="14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42446.895185185182</v>
      </c>
      <c r="T11" s="14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11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41779.859710648147</v>
      </c>
      <c r="T12" s="14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11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42572.570162037031</v>
      </c>
      <c r="T13" s="14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11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41791.504918981482</v>
      </c>
      <c r="T14" s="14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11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42508.468854166662</v>
      </c>
      <c r="T15" s="14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11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41807.818148148144</v>
      </c>
      <c r="T16" s="14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11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42256.183541666665</v>
      </c>
      <c r="T17" s="14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11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41760.588090277779</v>
      </c>
      <c r="T18" s="14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11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41917.523402777777</v>
      </c>
      <c r="T19" s="14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11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41869.333981481475</v>
      </c>
      <c r="T20" s="14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1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42175.608032407406</v>
      </c>
      <c r="T21" s="14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11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42200.549907407403</v>
      </c>
      <c r="T22" s="14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11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41878.418854166666</v>
      </c>
      <c r="T23" s="14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11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41989.703009259254</v>
      </c>
      <c r="T24" s="14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11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42097.570613425924</v>
      </c>
      <c r="T25" s="14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11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42229.611840277772</v>
      </c>
      <c r="T26" s="14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11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42317.816678240742</v>
      </c>
      <c r="T27" s="14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11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41828.307222222218</v>
      </c>
      <c r="T28" s="14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11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41928.956400462957</v>
      </c>
      <c r="T29" s="14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11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42324.755601851844</v>
      </c>
      <c r="T30" s="14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1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41812.464907407404</v>
      </c>
      <c r="T31" s="14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11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41842.084664351853</v>
      </c>
      <c r="T32" s="14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11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42376.583726851844</v>
      </c>
      <c r="T33" s="14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11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42461.419178240736</v>
      </c>
      <c r="T34" s="14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11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42286.452557870369</v>
      </c>
      <c r="T35" s="14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11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41841.113437499997</v>
      </c>
      <c r="T36" s="14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11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42098.083495370367</v>
      </c>
      <c r="T37" s="14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11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42068.098668981482</v>
      </c>
      <c r="T38" s="14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11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42032.484710648147</v>
      </c>
      <c r="T39" s="14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11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41374.84888888889</v>
      </c>
      <c r="T40" s="14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1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41753.838749999995</v>
      </c>
      <c r="T41" s="14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11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41789.005648148144</v>
      </c>
      <c r="T42" s="14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11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41887.360578703701</v>
      </c>
      <c r="T43" s="14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11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41971.430856481478</v>
      </c>
      <c r="T44" s="14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11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41802.582013888888</v>
      </c>
      <c r="T45" s="14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11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41873.890474537031</v>
      </c>
      <c r="T46" s="14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11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42457.415590277778</v>
      </c>
      <c r="T47" s="14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11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42323.756643518514</v>
      </c>
      <c r="T48" s="14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11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41932.611192129625</v>
      </c>
      <c r="T49" s="14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11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42033.308564814812</v>
      </c>
      <c r="T50" s="14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1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42270.968113425923</v>
      </c>
      <c r="T51" s="14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11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41995.544652777775</v>
      </c>
      <c r="T52" s="14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11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42196.72033564814</v>
      </c>
      <c r="T53" s="14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11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41807.493587962963</v>
      </c>
      <c r="T54" s="14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11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41719.340798611105</v>
      </c>
      <c r="T55" s="14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11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42333.504872685182</v>
      </c>
      <c r="T56" s="14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11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42496.760601851849</v>
      </c>
      <c r="T57" s="14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11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42149.340555555558</v>
      </c>
      <c r="T58" s="14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11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42089.624560185184</v>
      </c>
      <c r="T59" s="14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11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41932.536712962959</v>
      </c>
      <c r="T60" s="14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1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42230.027499999997</v>
      </c>
      <c r="T61" s="14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11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4">
        <f t="shared" si="4"/>
        <v>41701.693483796298</v>
      </c>
      <c r="T62" s="14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11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4">
        <f t="shared" si="4"/>
        <v>41409.605983796289</v>
      </c>
      <c r="T63" s="14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11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4">
        <f t="shared" si="4"/>
        <v>41311.591180555552</v>
      </c>
      <c r="T64" s="14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11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4">
        <f t="shared" si="4"/>
        <v>41612.703854166662</v>
      </c>
      <c r="T65" s="14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11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4">
        <f t="shared" si="4"/>
        <v>41432.809965277775</v>
      </c>
      <c r="T66" s="14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6">(E67/D67)</f>
        <v>1.0752857142857142</v>
      </c>
      <c r="P67" s="11">
        <f t="shared" ref="P67:P130" si="7">IF(L67=0,0,E67/L67)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4">
        <f t="shared" ref="S67:S130" si="10">(J67/86400)+25569+(-5/24)</f>
        <v>41835.612893518519</v>
      </c>
      <c r="T67" s="14">
        <f t="shared" ref="T67:T130" si="11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6"/>
        <v>1.1859999999999999</v>
      </c>
      <c r="P68" s="11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4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6"/>
        <v>1.1625000000000001</v>
      </c>
      <c r="P69" s="11">
        <f t="shared" si="7"/>
        <v>116.25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4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6"/>
        <v>1.2716666666666667</v>
      </c>
      <c r="P70" s="11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4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6"/>
        <v>1.109423</v>
      </c>
      <c r="P71" s="1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4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6"/>
        <v>1.272</v>
      </c>
      <c r="P72" s="11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4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6"/>
        <v>1.2394444444444443</v>
      </c>
      <c r="P73" s="11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4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6"/>
        <v>1.084090909090909</v>
      </c>
      <c r="P74" s="11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41207.801863425928</v>
      </c>
      <c r="T74" s="14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6"/>
        <v>1</v>
      </c>
      <c r="P75" s="11">
        <f t="shared" si="7"/>
        <v>50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4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6"/>
        <v>1.1293199999999999</v>
      </c>
      <c r="P76" s="11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4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6"/>
        <v>1.1542857142857144</v>
      </c>
      <c r="P77" s="11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4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6"/>
        <v>1.5333333333333334</v>
      </c>
      <c r="P78" s="11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4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6"/>
        <v>3.9249999999999998</v>
      </c>
      <c r="P79" s="11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40996.936539351846</v>
      </c>
      <c r="T79" s="14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6"/>
        <v>27.02</v>
      </c>
      <c r="P80" s="11">
        <f t="shared" si="7"/>
        <v>38.6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4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6"/>
        <v>1.27</v>
      </c>
      <c r="P81" s="1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4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6"/>
        <v>1.0725</v>
      </c>
      <c r="P82" s="11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4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6"/>
        <v>1.98</v>
      </c>
      <c r="P83" s="11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41099.950543981475</v>
      </c>
      <c r="T83" s="14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6"/>
        <v>1.0001249999999999</v>
      </c>
      <c r="P84" s="11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4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6"/>
        <v>1.0249999999999999</v>
      </c>
      <c r="P85" s="11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4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6"/>
        <v>1</v>
      </c>
      <c r="P86" s="11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4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6"/>
        <v>1.2549999999999999</v>
      </c>
      <c r="P87" s="11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4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6"/>
        <v>1.0646666666666667</v>
      </c>
      <c r="P88" s="11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4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6"/>
        <v>1.046</v>
      </c>
      <c r="P89" s="11">
        <f t="shared" si="7"/>
        <v>104.6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40322.331053240741</v>
      </c>
      <c r="T89" s="14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6"/>
        <v>1.0285714285714285</v>
      </c>
      <c r="P90" s="11">
        <f t="shared" si="7"/>
        <v>60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4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6"/>
        <v>1.1506666666666667</v>
      </c>
      <c r="P91" s="1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41402.543888888882</v>
      </c>
      <c r="T91" s="14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6"/>
        <v>1.004</v>
      </c>
      <c r="P92" s="11">
        <f t="shared" si="7"/>
        <v>31.375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4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6"/>
        <v>1.2</v>
      </c>
      <c r="P93" s="11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4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6"/>
        <v>1.052</v>
      </c>
      <c r="P94" s="11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4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6"/>
        <v>1.1060000000000001</v>
      </c>
      <c r="P95" s="11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4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6"/>
        <v>1.04</v>
      </c>
      <c r="P96" s="11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4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6"/>
        <v>1.3142857142857143</v>
      </c>
      <c r="P97" s="11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4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6"/>
        <v>1.1466666666666667</v>
      </c>
      <c r="P98" s="11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4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6"/>
        <v>1.0625</v>
      </c>
      <c r="P99" s="11">
        <f t="shared" si="7"/>
        <v>53.125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4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6"/>
        <v>1.0625</v>
      </c>
      <c r="P100" s="11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41214.586504629631</v>
      </c>
      <c r="T100" s="14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6"/>
        <v>1.0601933333333333</v>
      </c>
      <c r="P101" s="1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4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6"/>
        <v>1</v>
      </c>
      <c r="P102" s="11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4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6"/>
        <v>1</v>
      </c>
      <c r="P103" s="11">
        <f t="shared" si="7"/>
        <v>100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4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6"/>
        <v>1.2775000000000001</v>
      </c>
      <c r="P104" s="11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4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6"/>
        <v>1.0515384615384615</v>
      </c>
      <c r="P105" s="11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4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6"/>
        <v>1.2</v>
      </c>
      <c r="P106" s="11">
        <f t="shared" si="7"/>
        <v>60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4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6"/>
        <v>1.074090909090909</v>
      </c>
      <c r="P107" s="11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4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6"/>
        <v>1.0049999999999999</v>
      </c>
      <c r="P108" s="11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40987.568298611106</v>
      </c>
      <c r="T108" s="14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6"/>
        <v>1.0246666666666666</v>
      </c>
      <c r="P109" s="11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4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6"/>
        <v>2.4666666666666668</v>
      </c>
      <c r="P110" s="11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4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6"/>
        <v>2.1949999999999998</v>
      </c>
      <c r="P111" s="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4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6"/>
        <v>1.3076923076923077</v>
      </c>
      <c r="P112" s="11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4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6"/>
        <v>1.5457142857142858</v>
      </c>
      <c r="P113" s="11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4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6"/>
        <v>1.04</v>
      </c>
      <c r="P114" s="11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41717.834699074076</v>
      </c>
      <c r="T114" s="14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6"/>
        <v>1.41</v>
      </c>
      <c r="P115" s="11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4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6"/>
        <v>1.0333333333333334</v>
      </c>
      <c r="P116" s="11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4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6"/>
        <v>1.4044444444444444</v>
      </c>
      <c r="P117" s="11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40918.530601851853</v>
      </c>
      <c r="T117" s="14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6"/>
        <v>1.1365714285714286</v>
      </c>
      <c r="P118" s="11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4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6"/>
        <v>1.0049377777777779</v>
      </c>
      <c r="P119" s="11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4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6"/>
        <v>1.1303159999999999</v>
      </c>
      <c r="P120" s="11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4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6"/>
        <v>1.0455692307692308</v>
      </c>
      <c r="P121" s="1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4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6"/>
        <v>1.4285714285714287E-4</v>
      </c>
      <c r="P122" s="11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4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6"/>
        <v>3.3333333333333332E-4</v>
      </c>
      <c r="P123" s="11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4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6"/>
        <v>0</v>
      </c>
      <c r="P124" s="11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4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6"/>
        <v>2.7454545454545453E-3</v>
      </c>
      <c r="P125" s="11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4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6"/>
        <v>0</v>
      </c>
      <c r="P126" s="11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4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6"/>
        <v>0.14000000000000001</v>
      </c>
      <c r="P127" s="11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4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6"/>
        <v>5.5480000000000002E-2</v>
      </c>
      <c r="P128" s="11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4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6"/>
        <v>2.375E-2</v>
      </c>
      <c r="P129" s="11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4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6"/>
        <v>1.8669999999999999E-2</v>
      </c>
      <c r="P130" s="11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4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12">(E131/D131)</f>
        <v>0</v>
      </c>
      <c r="P131" s="11">
        <f t="shared" ref="P131:P194" si="13">IF(L131=0,0,E131/L131)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4">
        <f t="shared" ref="S131:S194" si="16">(J131/86400)+25569+(-5/24)</f>
        <v>41882.728969907403</v>
      </c>
      <c r="T131" s="14">
        <f t="shared" ref="T131:T194" si="17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12"/>
        <v>0</v>
      </c>
      <c r="P132" s="11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41778.707083333335</v>
      </c>
      <c r="T132" s="14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12"/>
        <v>0</v>
      </c>
      <c r="P133" s="11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4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12"/>
        <v>9.5687499999999995E-2</v>
      </c>
      <c r="P134" s="11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4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12"/>
        <v>0</v>
      </c>
      <c r="P135" s="11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4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12"/>
        <v>0</v>
      </c>
      <c r="P136" s="11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4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12"/>
        <v>0.13433333333333333</v>
      </c>
      <c r="P137" s="11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4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12"/>
        <v>0</v>
      </c>
      <c r="P138" s="11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4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12"/>
        <v>0</v>
      </c>
      <c r="P139" s="11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4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12"/>
        <v>3.1413333333333335E-2</v>
      </c>
      <c r="P140" s="11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4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12"/>
        <v>1</v>
      </c>
      <c r="P141" s="1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4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12"/>
        <v>0</v>
      </c>
      <c r="P142" s="11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4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12"/>
        <v>0.10775</v>
      </c>
      <c r="P143" s="11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4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12"/>
        <v>3.3333333333333335E-3</v>
      </c>
      <c r="P144" s="11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4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12"/>
        <v>0</v>
      </c>
      <c r="P145" s="11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42558.855810185181</v>
      </c>
      <c r="T145" s="14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12"/>
        <v>0.27600000000000002</v>
      </c>
      <c r="P146" s="11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4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12"/>
        <v>7.5111111111111115E-2</v>
      </c>
      <c r="P147" s="11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4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12"/>
        <v>5.7499999999999999E-3</v>
      </c>
      <c r="P148" s="11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4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12"/>
        <v>0</v>
      </c>
      <c r="P149" s="11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4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12"/>
        <v>8.0000000000000004E-4</v>
      </c>
      <c r="P150" s="11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4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12"/>
        <v>9.1999999999999998E-3</v>
      </c>
      <c r="P151" s="1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4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12"/>
        <v>0.23163076923076922</v>
      </c>
      <c r="P152" s="11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4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12"/>
        <v>5.5999999999999995E-4</v>
      </c>
      <c r="P153" s="11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4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12"/>
        <v>7.8947368421052633E-5</v>
      </c>
      <c r="P154" s="11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41874.869212962956</v>
      </c>
      <c r="T154" s="14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12"/>
        <v>7.1799999999999998E-3</v>
      </c>
      <c r="P155" s="11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4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12"/>
        <v>2.6666666666666668E-2</v>
      </c>
      <c r="P156" s="11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4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12"/>
        <v>6.0000000000000002E-5</v>
      </c>
      <c r="P157" s="11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4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12"/>
        <v>5.0999999999999997E-2</v>
      </c>
      <c r="P158" s="11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4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12"/>
        <v>2.671118530884808E-3</v>
      </c>
      <c r="P159" s="11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4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12"/>
        <v>0</v>
      </c>
      <c r="P160" s="11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4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12"/>
        <v>2.0000000000000002E-5</v>
      </c>
      <c r="P161" s="1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4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12"/>
        <v>0</v>
      </c>
      <c r="P162" s="11">
        <f t="shared" si="13"/>
        <v>0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</v>
      </c>
      <c r="T162" s="14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12"/>
        <v>1E-4</v>
      </c>
      <c r="P163" s="11">
        <f t="shared" si="13"/>
        <v>5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4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12"/>
        <v>0.15535714285714286</v>
      </c>
      <c r="P164" s="11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4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12"/>
        <v>0</v>
      </c>
      <c r="P165" s="11">
        <f t="shared" si="13"/>
        <v>0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4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12"/>
        <v>5.3333333333333332E-3</v>
      </c>
      <c r="P166" s="11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4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12"/>
        <v>0</v>
      </c>
      <c r="P167" s="11">
        <f t="shared" si="13"/>
        <v>0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4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12"/>
        <v>0.6</v>
      </c>
      <c r="P168" s="11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4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12"/>
        <v>1E-4</v>
      </c>
      <c r="P169" s="11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4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12"/>
        <v>4.0625000000000001E-2</v>
      </c>
      <c r="P170" s="11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4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12"/>
        <v>0.224</v>
      </c>
      <c r="P171" s="1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4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12"/>
        <v>3.2500000000000001E-2</v>
      </c>
      <c r="P172" s="11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4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12"/>
        <v>2.0000000000000002E-5</v>
      </c>
      <c r="P173" s="11">
        <f t="shared" si="13"/>
        <v>1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4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12"/>
        <v>0</v>
      </c>
      <c r="P174" s="11">
        <f t="shared" si="13"/>
        <v>0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4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12"/>
        <v>0</v>
      </c>
      <c r="P175" s="11">
        <f t="shared" si="13"/>
        <v>0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4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12"/>
        <v>0</v>
      </c>
      <c r="P176" s="11">
        <f t="shared" si="13"/>
        <v>0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4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12"/>
        <v>6.4850000000000005E-2</v>
      </c>
      <c r="P177" s="11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4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12"/>
        <v>0</v>
      </c>
      <c r="P178" s="11">
        <f t="shared" si="13"/>
        <v>0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4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12"/>
        <v>0.4</v>
      </c>
      <c r="P179" s="11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4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12"/>
        <v>0</v>
      </c>
      <c r="P180" s="11">
        <f t="shared" si="13"/>
        <v>0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4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12"/>
        <v>0.2</v>
      </c>
      <c r="P181" s="1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4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12"/>
        <v>0.33416666666666667</v>
      </c>
      <c r="P182" s="11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4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12"/>
        <v>0.21092608822670172</v>
      </c>
      <c r="P183" s="11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4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12"/>
        <v>0</v>
      </c>
      <c r="P184" s="11">
        <f t="shared" si="13"/>
        <v>0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4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12"/>
        <v>0.35855999999999999</v>
      </c>
      <c r="P185" s="11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4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12"/>
        <v>3.4000000000000002E-2</v>
      </c>
      <c r="P186" s="11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4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12"/>
        <v>5.5E-2</v>
      </c>
      <c r="P187" s="11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4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12"/>
        <v>0</v>
      </c>
      <c r="P188" s="11">
        <f t="shared" si="13"/>
        <v>0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4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12"/>
        <v>0.16</v>
      </c>
      <c r="P189" s="11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4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12"/>
        <v>0</v>
      </c>
      <c r="P190" s="11">
        <f t="shared" si="13"/>
        <v>0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4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12"/>
        <v>6.8999999999999997E-4</v>
      </c>
      <c r="P191" s="1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4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12"/>
        <v>4.1666666666666666E-3</v>
      </c>
      <c r="P192" s="11">
        <f t="shared" si="13"/>
        <v>50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4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12"/>
        <v>0.05</v>
      </c>
      <c r="P193" s="11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4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12"/>
        <v>1.7E-5</v>
      </c>
      <c r="P194" s="11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4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8">(E195/D195)</f>
        <v>0</v>
      </c>
      <c r="P195" s="11">
        <f t="shared" ref="P195:P258" si="19">IF(L195=0,0,E195/L195)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4">
        <f t="shared" ref="S195:S258" si="22">(J195/86400)+25569+(-5/24)</f>
        <v>41911.726458333331</v>
      </c>
      <c r="T195" s="14">
        <f t="shared" ref="T195:T258" si="23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8"/>
        <v>1.1999999999999999E-3</v>
      </c>
      <c r="P196" s="11">
        <f t="shared" si="19"/>
        <v>1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4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8"/>
        <v>0</v>
      </c>
      <c r="P197" s="11">
        <f t="shared" si="19"/>
        <v>0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4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8"/>
        <v>0.41857142857142859</v>
      </c>
      <c r="P198" s="11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4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8"/>
        <v>0.1048</v>
      </c>
      <c r="P199" s="11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4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8"/>
        <v>1.116E-2</v>
      </c>
      <c r="P200" s="11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4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8"/>
        <v>0</v>
      </c>
      <c r="P201" s="11">
        <f t="shared" si="19"/>
        <v>0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4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8"/>
        <v>0.26192500000000002</v>
      </c>
      <c r="P202" s="11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41866.875034722216</v>
      </c>
      <c r="T202" s="14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8"/>
        <v>0.58461538461538465</v>
      </c>
      <c r="P203" s="11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4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8"/>
        <v>0</v>
      </c>
      <c r="P204" s="11">
        <f t="shared" si="19"/>
        <v>0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4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8"/>
        <v>0.2984</v>
      </c>
      <c r="P205" s="11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4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8"/>
        <v>0.50721666666666665</v>
      </c>
      <c r="P206" s="11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4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8"/>
        <v>0.16250000000000001</v>
      </c>
      <c r="P207" s="11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4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8"/>
        <v>0</v>
      </c>
      <c r="P208" s="11">
        <f t="shared" si="19"/>
        <v>0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4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8"/>
        <v>0.15214285714285714</v>
      </c>
      <c r="P209" s="11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4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8"/>
        <v>0</v>
      </c>
      <c r="P210" s="11">
        <f t="shared" si="19"/>
        <v>0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4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8"/>
        <v>0</v>
      </c>
      <c r="P211" s="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4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8"/>
        <v>0.2525</v>
      </c>
      <c r="P212" s="11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4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8"/>
        <v>0.44600000000000001</v>
      </c>
      <c r="P213" s="11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42235.951585648145</v>
      </c>
      <c r="T213" s="14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8"/>
        <v>1.5873015873015873E-4</v>
      </c>
      <c r="P214" s="11">
        <f t="shared" si="19"/>
        <v>1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4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8"/>
        <v>4.0000000000000002E-4</v>
      </c>
      <c r="P215" s="11">
        <f t="shared" si="19"/>
        <v>20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4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8"/>
        <v>8.0000000000000007E-5</v>
      </c>
      <c r="P216" s="11">
        <f t="shared" si="19"/>
        <v>1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4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8"/>
        <v>2.2727272727272726E-3</v>
      </c>
      <c r="P217" s="11">
        <f t="shared" si="19"/>
        <v>10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4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8"/>
        <v>0.55698440000000005</v>
      </c>
      <c r="P218" s="11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4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8"/>
        <v>0.11942999999999999</v>
      </c>
      <c r="P219" s="11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4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8"/>
        <v>0.02</v>
      </c>
      <c r="P220" s="11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4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8"/>
        <v>0.17630000000000001</v>
      </c>
      <c r="P221" s="1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4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8"/>
        <v>7.1999999999999998E-3</v>
      </c>
      <c r="P222" s="11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4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8"/>
        <v>0</v>
      </c>
      <c r="P223" s="11">
        <f t="shared" si="19"/>
        <v>0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4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8"/>
        <v>0.13</v>
      </c>
      <c r="P224" s="11">
        <f t="shared" si="19"/>
        <v>65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4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8"/>
        <v>0</v>
      </c>
      <c r="P225" s="11">
        <f t="shared" si="19"/>
        <v>0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4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8"/>
        <v>0</v>
      </c>
      <c r="P226" s="11">
        <f t="shared" si="19"/>
        <v>0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4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8"/>
        <v>0</v>
      </c>
      <c r="P227" s="11">
        <f t="shared" si="19"/>
        <v>0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4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8"/>
        <v>8.6206896551724137E-3</v>
      </c>
      <c r="P228" s="11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4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8"/>
        <v>0</v>
      </c>
      <c r="P229" s="11">
        <f t="shared" si="19"/>
        <v>0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4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8"/>
        <v>0</v>
      </c>
      <c r="P230" s="11">
        <f t="shared" si="19"/>
        <v>0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4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8"/>
        <v>0</v>
      </c>
      <c r="P231" s="11">
        <f t="shared" si="19"/>
        <v>0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4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8"/>
        <v>4.0000000000000001E-3</v>
      </c>
      <c r="P232" s="11">
        <f t="shared" si="19"/>
        <v>30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42129.568877314814</v>
      </c>
      <c r="T232" s="14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8"/>
        <v>0</v>
      </c>
      <c r="P233" s="11">
        <f t="shared" si="19"/>
        <v>0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</v>
      </c>
      <c r="T233" s="14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8"/>
        <v>2.75E-2</v>
      </c>
      <c r="P234" s="11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4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8"/>
        <v>0</v>
      </c>
      <c r="P235" s="11">
        <f t="shared" si="19"/>
        <v>0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4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8"/>
        <v>0.40100000000000002</v>
      </c>
      <c r="P236" s="11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4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8"/>
        <v>0</v>
      </c>
      <c r="P237" s="11">
        <f t="shared" si="19"/>
        <v>0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4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8"/>
        <v>0</v>
      </c>
      <c r="P238" s="11">
        <f t="shared" si="19"/>
        <v>0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42320.876145833332</v>
      </c>
      <c r="T238" s="14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8"/>
        <v>3.3333333333333335E-3</v>
      </c>
      <c r="P239" s="11">
        <f t="shared" si="19"/>
        <v>50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4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8"/>
        <v>0</v>
      </c>
      <c r="P240" s="11">
        <f t="shared" si="19"/>
        <v>0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42713.754166666666</v>
      </c>
      <c r="T240" s="14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8"/>
        <v>0.25</v>
      </c>
      <c r="P241" s="1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4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8"/>
        <v>1.0763413333333334</v>
      </c>
      <c r="P242" s="11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4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8"/>
        <v>1.1263736263736264</v>
      </c>
      <c r="P243" s="11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4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8"/>
        <v>1.1346153846153846</v>
      </c>
      <c r="P244" s="11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4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8"/>
        <v>1.0259199999999999</v>
      </c>
      <c r="P245" s="11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4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8"/>
        <v>1.1375714285714287</v>
      </c>
      <c r="P246" s="11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4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8"/>
        <v>1.0371999999999999</v>
      </c>
      <c r="P247" s="11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4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8"/>
        <v>3.0546000000000002</v>
      </c>
      <c r="P248" s="11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4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8"/>
        <v>1.341</v>
      </c>
      <c r="P249" s="11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4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8"/>
        <v>1.0133294117647058</v>
      </c>
      <c r="P250" s="11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4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8"/>
        <v>1.1292</v>
      </c>
      <c r="P251" s="1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4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8"/>
        <v>1.0558333333333334</v>
      </c>
      <c r="P252" s="11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4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8"/>
        <v>1.2557142857142858</v>
      </c>
      <c r="P253" s="11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4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8"/>
        <v>1.8455999999999999</v>
      </c>
      <c r="P254" s="11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40266.454374999994</v>
      </c>
      <c r="T254" s="14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8"/>
        <v>1.0073333333333334</v>
      </c>
      <c r="P255" s="11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4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8"/>
        <v>1.1694724999999999</v>
      </c>
      <c r="P256" s="11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42263.744328703702</v>
      </c>
      <c r="T256" s="14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8"/>
        <v>1.0673325</v>
      </c>
      <c r="P257" s="11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4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8"/>
        <v>1.391</v>
      </c>
      <c r="P258" s="11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4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24">(E259/D259)</f>
        <v>1.0672648571428571</v>
      </c>
      <c r="P259" s="11">
        <f t="shared" ref="P259:P322" si="25">IF(L259=0,0,E259/L259)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4">
        <f t="shared" ref="S259:S322" si="28">(J259/86400)+25569+(-5/24)</f>
        <v>42479.418541666666</v>
      </c>
      <c r="T259" s="14">
        <f t="shared" ref="T259:T322" si="2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24"/>
        <v>1.9114</v>
      </c>
      <c r="P260" s="11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4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24"/>
        <v>1.3193789333333332</v>
      </c>
      <c r="P261" s="1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4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24"/>
        <v>1.0640000000000001</v>
      </c>
      <c r="P262" s="11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4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24"/>
        <v>1.0740000000000001</v>
      </c>
      <c r="P263" s="11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4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24"/>
        <v>2.4</v>
      </c>
      <c r="P264" s="11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4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24"/>
        <v>1.1808107999999999</v>
      </c>
      <c r="P265" s="11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4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24"/>
        <v>1.1819999999999999</v>
      </c>
      <c r="P266" s="11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4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24"/>
        <v>1.111</v>
      </c>
      <c r="P267" s="11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40267.03738425926</v>
      </c>
      <c r="T267" s="14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24"/>
        <v>1.4550000000000001</v>
      </c>
      <c r="P268" s="11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4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24"/>
        <v>1.3162883248730965</v>
      </c>
      <c r="P269" s="11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4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24"/>
        <v>1.1140000000000001</v>
      </c>
      <c r="P270" s="11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4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24"/>
        <v>1.4723377</v>
      </c>
      <c r="P271" s="1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4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24"/>
        <v>1.5260869565217392</v>
      </c>
      <c r="P272" s="11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40637.658217592594</v>
      </c>
      <c r="T272" s="14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24"/>
        <v>1.0468</v>
      </c>
      <c r="P273" s="11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41611.891909722217</v>
      </c>
      <c r="T273" s="14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24"/>
        <v>1.7743366666666667</v>
      </c>
      <c r="P274" s="11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4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24"/>
        <v>1.077758</v>
      </c>
      <c r="P275" s="11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4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24"/>
        <v>1.56</v>
      </c>
      <c r="P276" s="11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4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24"/>
        <v>1.08395</v>
      </c>
      <c r="P277" s="11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4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24"/>
        <v>1.476</v>
      </c>
      <c r="P278" s="11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40966.873541666668</v>
      </c>
      <c r="T278" s="14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24"/>
        <v>1.1038153846153846</v>
      </c>
      <c r="P279" s="11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4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24"/>
        <v>1.5034814814814814</v>
      </c>
      <c r="P280" s="11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4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24"/>
        <v>1.5731829411764706</v>
      </c>
      <c r="P281" s="1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4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24"/>
        <v>1.5614399999999999</v>
      </c>
      <c r="P282" s="11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41744.382349537038</v>
      </c>
      <c r="T282" s="14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24"/>
        <v>1.2058763636363636</v>
      </c>
      <c r="P283" s="11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4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24"/>
        <v>1.0118888888888888</v>
      </c>
      <c r="P284" s="11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4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24"/>
        <v>1.142725</v>
      </c>
      <c r="P285" s="11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4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24"/>
        <v>1.0462615</v>
      </c>
      <c r="P286" s="11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4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24"/>
        <v>2.2882507142857142</v>
      </c>
      <c r="P287" s="11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4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24"/>
        <v>1.0915333333333332</v>
      </c>
      <c r="P288" s="11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41313.607916666668</v>
      </c>
      <c r="T288" s="14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24"/>
        <v>1.7629999999999999</v>
      </c>
      <c r="P289" s="11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4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24"/>
        <v>1.0321061999999999</v>
      </c>
      <c r="P290" s="11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4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24"/>
        <v>1.0482</v>
      </c>
      <c r="P291" s="1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4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24"/>
        <v>1.0668444444444445</v>
      </c>
      <c r="P292" s="11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4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24"/>
        <v>1.2001999999999999</v>
      </c>
      <c r="P293" s="11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4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24"/>
        <v>1.0150693333333334</v>
      </c>
      <c r="P294" s="11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4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24"/>
        <v>1.0138461538461538</v>
      </c>
      <c r="P295" s="11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4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24"/>
        <v>1</v>
      </c>
      <c r="P296" s="11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4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24"/>
        <v>1.3310911999999999</v>
      </c>
      <c r="P297" s="11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4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24"/>
        <v>1.187262</v>
      </c>
      <c r="P298" s="11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4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24"/>
        <v>1.0064</v>
      </c>
      <c r="P299" s="11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42089.519687499997</v>
      </c>
      <c r="T299" s="14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24"/>
        <v>1.089324126984127</v>
      </c>
      <c r="P300" s="11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4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24"/>
        <v>1.789525</v>
      </c>
      <c r="P301" s="1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4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24"/>
        <v>1.0172264</v>
      </c>
      <c r="P302" s="11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4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24"/>
        <v>1.1873499999999999</v>
      </c>
      <c r="P303" s="11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4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24"/>
        <v>1.0045999999999999</v>
      </c>
      <c r="P304" s="11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4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24"/>
        <v>1.3746666666666667</v>
      </c>
      <c r="P305" s="11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41031.862800925919</v>
      </c>
      <c r="T305" s="14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24"/>
        <v>2.3164705882352941</v>
      </c>
      <c r="P306" s="11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4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24"/>
        <v>1.3033333333333332</v>
      </c>
      <c r="P307" s="11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4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24"/>
        <v>2.9289999999999998</v>
      </c>
      <c r="P308" s="11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4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24"/>
        <v>1.1131818181818183</v>
      </c>
      <c r="P309" s="11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41282.736122685186</v>
      </c>
      <c r="T309" s="14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24"/>
        <v>1.0556666666666668</v>
      </c>
      <c r="P310" s="11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4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24"/>
        <v>1.1894444444444445</v>
      </c>
      <c r="P311" s="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4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24"/>
        <v>1.04129</v>
      </c>
      <c r="P312" s="11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4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24"/>
        <v>1.0410165</v>
      </c>
      <c r="P313" s="11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4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24"/>
        <v>1.1187499999999999</v>
      </c>
      <c r="P314" s="11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4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24"/>
        <v>1.0473529411764706</v>
      </c>
      <c r="P315" s="11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4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24"/>
        <v>3.8515000000000001</v>
      </c>
      <c r="P316" s="11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4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24"/>
        <v>1.01248</v>
      </c>
      <c r="P317" s="11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4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24"/>
        <v>1.1377333333333333</v>
      </c>
      <c r="P318" s="11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4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24"/>
        <v>1.0080333333333333</v>
      </c>
      <c r="P319" s="11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4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24"/>
        <v>2.8332000000000002</v>
      </c>
      <c r="P320" s="11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4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24"/>
        <v>1.1268</v>
      </c>
      <c r="P321" s="1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4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24"/>
        <v>1.0658000000000001</v>
      </c>
      <c r="P322" s="11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4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30">(E323/D323)</f>
        <v>1.0266285714285714</v>
      </c>
      <c r="P323" s="11">
        <f t="shared" ref="P323:P386" si="31">IF(L323=0,0,E323/L323)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4">
        <f t="shared" ref="S323:S386" si="34">(J323/86400)+25569+(-5/24)</f>
        <v>42647.238263888888</v>
      </c>
      <c r="T323" s="14">
        <f t="shared" ref="T323:T386" si="35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30"/>
        <v>1.0791200000000001</v>
      </c>
      <c r="P324" s="11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4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30"/>
        <v>1.2307407407407407</v>
      </c>
      <c r="P325" s="11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4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30"/>
        <v>1.016</v>
      </c>
      <c r="P326" s="11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4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30"/>
        <v>1.04396</v>
      </c>
      <c r="P327" s="11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4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30"/>
        <v>1.1292973333333334</v>
      </c>
      <c r="P328" s="11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4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30"/>
        <v>1.3640000000000001</v>
      </c>
      <c r="P329" s="11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4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30"/>
        <v>1.036144</v>
      </c>
      <c r="P330" s="11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4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30"/>
        <v>1.0549999999999999</v>
      </c>
      <c r="P331" s="1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4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30"/>
        <v>1.0182857142857142</v>
      </c>
      <c r="P332" s="11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4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30"/>
        <v>1.0660499999999999</v>
      </c>
      <c r="P333" s="11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4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30"/>
        <v>1.13015</v>
      </c>
      <c r="P334" s="11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4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30"/>
        <v>1.252275</v>
      </c>
      <c r="P335" s="11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4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30"/>
        <v>1.0119</v>
      </c>
      <c r="P336" s="11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4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30"/>
        <v>1.0276470588235294</v>
      </c>
      <c r="P337" s="11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4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30"/>
        <v>1.1683911999999999</v>
      </c>
      <c r="P338" s="11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4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30"/>
        <v>1.0116833333333335</v>
      </c>
      <c r="P339" s="11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4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30"/>
        <v>1.1013360000000001</v>
      </c>
      <c r="P340" s="11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4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30"/>
        <v>1.0808333333333333</v>
      </c>
      <c r="P341" s="1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4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30"/>
        <v>1.2502285714285715</v>
      </c>
      <c r="P342" s="11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4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30"/>
        <v>1.0671428571428572</v>
      </c>
      <c r="P343" s="11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4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30"/>
        <v>1.0036639999999999</v>
      </c>
      <c r="P344" s="11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4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30"/>
        <v>1.0202863333333334</v>
      </c>
      <c r="P345" s="11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4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30"/>
        <v>1.0208358208955224</v>
      </c>
      <c r="P346" s="11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4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30"/>
        <v>1.2327586206896552</v>
      </c>
      <c r="P347" s="11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4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30"/>
        <v>1.7028880000000002</v>
      </c>
      <c r="P348" s="11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42261.291909722218</v>
      </c>
      <c r="T348" s="14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30"/>
        <v>1.1159049999999999</v>
      </c>
      <c r="P349" s="11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4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30"/>
        <v>1.03</v>
      </c>
      <c r="P350" s="11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4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30"/>
        <v>1.0663570159857905</v>
      </c>
      <c r="P351" s="1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4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30"/>
        <v>1.1476</v>
      </c>
      <c r="P352" s="11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4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30"/>
        <v>1.2734117647058822</v>
      </c>
      <c r="P353" s="11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4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30"/>
        <v>1.1656</v>
      </c>
      <c r="P354" s="11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4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30"/>
        <v>1.0861819426615318</v>
      </c>
      <c r="P355" s="11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4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30"/>
        <v>1.0394285714285714</v>
      </c>
      <c r="P356" s="11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4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30"/>
        <v>1.1625714285714286</v>
      </c>
      <c r="P357" s="11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4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30"/>
        <v>1.0269239999999999</v>
      </c>
      <c r="P358" s="11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4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30"/>
        <v>1.74</v>
      </c>
      <c r="P359" s="11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4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30"/>
        <v>1.03088</v>
      </c>
      <c r="P360" s="11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4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30"/>
        <v>1.0485537190082646</v>
      </c>
      <c r="P361" s="1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41934.86215277778</v>
      </c>
      <c r="T361" s="14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30"/>
        <v>1.0137499999999999</v>
      </c>
      <c r="P362" s="11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4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30"/>
        <v>1.1107699999999998</v>
      </c>
      <c r="P363" s="11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4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30"/>
        <v>1.2415933781686497</v>
      </c>
      <c r="P364" s="11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4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30"/>
        <v>1.0133333333333334</v>
      </c>
      <c r="P365" s="11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4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30"/>
        <v>1.1016142857142857</v>
      </c>
      <c r="P366" s="11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4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30"/>
        <v>1.0397333333333334</v>
      </c>
      <c r="P367" s="11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4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30"/>
        <v>1.013157894736842</v>
      </c>
      <c r="P368" s="11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41019.584699074076</v>
      </c>
      <c r="T368" s="14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30"/>
        <v>1.033501</v>
      </c>
      <c r="P369" s="11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4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30"/>
        <v>1.04112</v>
      </c>
      <c r="P370" s="11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4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30"/>
        <v>1.1015569230769231</v>
      </c>
      <c r="P371" s="1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4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30"/>
        <v>1.2202</v>
      </c>
      <c r="P372" s="11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4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30"/>
        <v>1.1416866666666667</v>
      </c>
      <c r="P373" s="11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4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30"/>
        <v>1.2533333333333334</v>
      </c>
      <c r="P374" s="11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4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30"/>
        <v>1.0666666666666667</v>
      </c>
      <c r="P375" s="11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4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30"/>
        <v>1.3065</v>
      </c>
      <c r="P376" s="11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4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30"/>
        <v>1.2</v>
      </c>
      <c r="P377" s="11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4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30"/>
        <v>1.0595918367346939</v>
      </c>
      <c r="P378" s="11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4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30"/>
        <v>1.1439999999999999</v>
      </c>
      <c r="P379" s="11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4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30"/>
        <v>1.1176666666666666</v>
      </c>
      <c r="P380" s="11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4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30"/>
        <v>1.1608000000000001</v>
      </c>
      <c r="P381" s="1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4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30"/>
        <v>1.415</v>
      </c>
      <c r="P382" s="11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4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30"/>
        <v>1.0472999999999999</v>
      </c>
      <c r="P383" s="11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4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30"/>
        <v>2.5583333333333331</v>
      </c>
      <c r="P384" s="11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4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30"/>
        <v>2.0670670670670672</v>
      </c>
      <c r="P385" s="11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4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30"/>
        <v>1.1210500000000001</v>
      </c>
      <c r="P386" s="11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4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36">(E387/D387)</f>
        <v>1.05982</v>
      </c>
      <c r="P387" s="11">
        <f t="shared" ref="P387:P450" si="37">IF(L387=0,0,E387/L387)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4">
        <f t="shared" ref="S387:S450" si="40">(J387/86400)+25569+(-5/24)</f>
        <v>41934.376168981478</v>
      </c>
      <c r="T387" s="14">
        <f t="shared" ref="T387:T450" si="41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36"/>
        <v>1.0016666666666667</v>
      </c>
      <c r="P388" s="11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4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36"/>
        <v>2.1398947368421051</v>
      </c>
      <c r="P389" s="11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4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36"/>
        <v>1.2616000000000001</v>
      </c>
      <c r="P390" s="11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</v>
      </c>
      <c r="T390" s="14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36"/>
        <v>1.8153547058823529</v>
      </c>
      <c r="P391" s="1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41673.854745370372</v>
      </c>
      <c r="T391" s="14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36"/>
        <v>1</v>
      </c>
      <c r="P392" s="11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4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36"/>
        <v>1.0061</v>
      </c>
      <c r="P393" s="11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40864.833923611106</v>
      </c>
      <c r="T393" s="14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36"/>
        <v>1.009027027027027</v>
      </c>
      <c r="P394" s="11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4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36"/>
        <v>1.10446</v>
      </c>
      <c r="P395" s="11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4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36"/>
        <v>1.118936170212766</v>
      </c>
      <c r="P396" s="11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4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36"/>
        <v>1.0804450000000001</v>
      </c>
      <c r="P397" s="11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4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36"/>
        <v>1.0666666666666667</v>
      </c>
      <c r="P398" s="11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41082.356550925928</v>
      </c>
      <c r="T398" s="14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36"/>
        <v>1.0390027322404372</v>
      </c>
      <c r="P399" s="11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4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36"/>
        <v>1.2516</v>
      </c>
      <c r="P400" s="11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4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36"/>
        <v>1.0680499999999999</v>
      </c>
      <c r="P401" s="1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4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36"/>
        <v>1.1230249999999999</v>
      </c>
      <c r="P402" s="11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4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36"/>
        <v>1.0381199999999999</v>
      </c>
      <c r="P403" s="11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4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36"/>
        <v>1.4165000000000001</v>
      </c>
      <c r="P404" s="11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4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36"/>
        <v>1.0526</v>
      </c>
      <c r="P405" s="11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4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36"/>
        <v>1.0309142857142857</v>
      </c>
      <c r="P406" s="11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41646.419699074067</v>
      </c>
      <c r="T406" s="14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36"/>
        <v>1.0765957446808512</v>
      </c>
      <c r="P407" s="11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4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36"/>
        <v>1.0770464285714285</v>
      </c>
      <c r="P408" s="11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4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36"/>
        <v>1.0155000000000001</v>
      </c>
      <c r="P409" s="11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4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36"/>
        <v>1.0143766666666667</v>
      </c>
      <c r="P410" s="11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4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36"/>
        <v>1.3680000000000001</v>
      </c>
      <c r="P411" s="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4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36"/>
        <v>1.2829999999999999</v>
      </c>
      <c r="P412" s="11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42113.773113425923</v>
      </c>
      <c r="T412" s="14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36"/>
        <v>1.0105</v>
      </c>
      <c r="P413" s="11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4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36"/>
        <v>1.2684</v>
      </c>
      <c r="P414" s="11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4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36"/>
        <v>1.0508593749999999</v>
      </c>
      <c r="P415" s="11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4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36"/>
        <v>1.0285405405405406</v>
      </c>
      <c r="P416" s="11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4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36"/>
        <v>1.0214714285714286</v>
      </c>
      <c r="P417" s="11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4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36"/>
        <v>1.2021700000000002</v>
      </c>
      <c r="P418" s="11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4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36"/>
        <v>1.0024761904761905</v>
      </c>
      <c r="P419" s="11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41360.762268518512</v>
      </c>
      <c r="T419" s="14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36"/>
        <v>1.0063392857142857</v>
      </c>
      <c r="P420" s="11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4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36"/>
        <v>1.004375</v>
      </c>
      <c r="P421" s="1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4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36"/>
        <v>4.3939393939393936E-3</v>
      </c>
      <c r="P422" s="11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4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36"/>
        <v>2.0066666666666667E-2</v>
      </c>
      <c r="P423" s="11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4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36"/>
        <v>1.0749999999999999E-2</v>
      </c>
      <c r="P424" s="11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41863.052048611113</v>
      </c>
      <c r="T424" s="14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36"/>
        <v>7.6499999999999997E-3</v>
      </c>
      <c r="P425" s="11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4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36"/>
        <v>6.7966666666666675E-2</v>
      </c>
      <c r="P426" s="11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4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36"/>
        <v>1.2E-4</v>
      </c>
      <c r="P427" s="11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4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36"/>
        <v>1.3299999999999999E-2</v>
      </c>
      <c r="P428" s="11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4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36"/>
        <v>0</v>
      </c>
      <c r="P429" s="11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42285.700694444444</v>
      </c>
      <c r="T429" s="14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36"/>
        <v>5.6333333333333332E-2</v>
      </c>
      <c r="P430" s="11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4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36"/>
        <v>0</v>
      </c>
      <c r="P431" s="1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4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36"/>
        <v>2.4E-2</v>
      </c>
      <c r="P432" s="11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4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36"/>
        <v>0.13833333333333334</v>
      </c>
      <c r="P433" s="11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42526.662997685184</v>
      </c>
      <c r="T433" s="14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36"/>
        <v>9.5000000000000001E-2</v>
      </c>
      <c r="P434" s="11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4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36"/>
        <v>0</v>
      </c>
      <c r="P435" s="11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42228.421550925923</v>
      </c>
      <c r="T435" s="14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36"/>
        <v>0.05</v>
      </c>
      <c r="P436" s="11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4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36"/>
        <v>2.7272727272727273E-5</v>
      </c>
      <c r="P437" s="11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4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36"/>
        <v>0</v>
      </c>
      <c r="P438" s="11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4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36"/>
        <v>0</v>
      </c>
      <c r="P439" s="11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4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36"/>
        <v>9.3799999999999994E-2</v>
      </c>
      <c r="P440" s="11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4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36"/>
        <v>0</v>
      </c>
      <c r="P441" s="1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41919.553449074076</v>
      </c>
      <c r="T441" s="14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36"/>
        <v>1E-3</v>
      </c>
      <c r="P442" s="11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4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36"/>
        <v>0</v>
      </c>
      <c r="P443" s="11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4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36"/>
        <v>0.39358823529411763</v>
      </c>
      <c r="P444" s="11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4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36"/>
        <v>1E-3</v>
      </c>
      <c r="P445" s="11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4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36"/>
        <v>0.05</v>
      </c>
      <c r="P446" s="11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4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36"/>
        <v>3.3333333333333335E-5</v>
      </c>
      <c r="P447" s="11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4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36"/>
        <v>7.2952380952380949E-2</v>
      </c>
      <c r="P448" s="11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4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36"/>
        <v>1.6666666666666666E-4</v>
      </c>
      <c r="P449" s="11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4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36"/>
        <v>3.2804E-2</v>
      </c>
      <c r="P450" s="11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4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42">(E451/D451)</f>
        <v>2.2499999999999999E-2</v>
      </c>
      <c r="P451" s="11">
        <f t="shared" ref="P451:P514" si="43">IF(L451=0,0,E451/L451)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4">
        <f t="shared" ref="S451:S514" si="46">(J451/86400)+25569+(-5/24)</f>
        <v>41534.359780092593</v>
      </c>
      <c r="T451" s="14">
        <f t="shared" ref="T451:T514" si="47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42"/>
        <v>7.92E-3</v>
      </c>
      <c r="P452" s="11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4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42"/>
        <v>0</v>
      </c>
      <c r="P453" s="11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4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42"/>
        <v>0.64</v>
      </c>
      <c r="P454" s="11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42107.49554398148</v>
      </c>
      <c r="T454" s="14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42"/>
        <v>2.740447957839262E-4</v>
      </c>
      <c r="P455" s="11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4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42"/>
        <v>8.2000000000000007E-3</v>
      </c>
      <c r="P456" s="11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4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42"/>
        <v>6.9230769230769226E-4</v>
      </c>
      <c r="P457" s="11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40970.794236111113</v>
      </c>
      <c r="T457" s="14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42"/>
        <v>6.8631863186318634E-3</v>
      </c>
      <c r="P458" s="11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41547.486122685186</v>
      </c>
      <c r="T458" s="14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42"/>
        <v>0</v>
      </c>
      <c r="P459" s="11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4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42"/>
        <v>8.2100000000000006E-2</v>
      </c>
      <c r="P460" s="11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4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42"/>
        <v>6.4102564102564103E-4</v>
      </c>
      <c r="P461" s="1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4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42"/>
        <v>2.9411764705882353E-3</v>
      </c>
      <c r="P462" s="11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4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42"/>
        <v>0</v>
      </c>
      <c r="P463" s="11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4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42"/>
        <v>0</v>
      </c>
      <c r="P464" s="11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40704.918298611105</v>
      </c>
      <c r="T464" s="14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42"/>
        <v>2.2727272727272728E-2</v>
      </c>
      <c r="P465" s="11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4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42"/>
        <v>9.9009900990099011E-4</v>
      </c>
      <c r="P466" s="11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42488.640451388885</v>
      </c>
      <c r="T466" s="14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42"/>
        <v>0.26953125</v>
      </c>
      <c r="P467" s="11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4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42"/>
        <v>7.6E-3</v>
      </c>
      <c r="P468" s="11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4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42"/>
        <v>0.21575</v>
      </c>
      <c r="P469" s="11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4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42"/>
        <v>0</v>
      </c>
      <c r="P470" s="11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41040.959293981483</v>
      </c>
      <c r="T470" s="14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42"/>
        <v>0</v>
      </c>
      <c r="P471" s="1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4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42"/>
        <v>1.0200000000000001E-2</v>
      </c>
      <c r="P472" s="11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4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42"/>
        <v>0.11892727272727273</v>
      </c>
      <c r="P473" s="11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4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42"/>
        <v>0.17624999999999999</v>
      </c>
      <c r="P474" s="11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4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42"/>
        <v>2.87E-2</v>
      </c>
      <c r="P475" s="11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4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42"/>
        <v>3.0303030303030303E-4</v>
      </c>
      <c r="P476" s="11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4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42"/>
        <v>0</v>
      </c>
      <c r="P477" s="11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4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42"/>
        <v>2.2302681818181819E-2</v>
      </c>
      <c r="P478" s="11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4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42"/>
        <v>0</v>
      </c>
      <c r="P479" s="11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4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42"/>
        <v>0</v>
      </c>
      <c r="P480" s="11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4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42"/>
        <v>0.3256</v>
      </c>
      <c r="P481" s="1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4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42"/>
        <v>0.19409999999999999</v>
      </c>
      <c r="P482" s="11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41465.29184027778</v>
      </c>
      <c r="T482" s="14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42"/>
        <v>6.0999999999999999E-2</v>
      </c>
      <c r="P483" s="11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4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42"/>
        <v>1E-3</v>
      </c>
      <c r="P484" s="11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42447.688541666663</v>
      </c>
      <c r="T484" s="14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42"/>
        <v>0.502</v>
      </c>
      <c r="P485" s="11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4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42"/>
        <v>1.8625E-3</v>
      </c>
      <c r="P486" s="11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4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42"/>
        <v>0.21906971229845085</v>
      </c>
      <c r="P487" s="11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41381.297442129631</v>
      </c>
      <c r="T487" s="14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42"/>
        <v>9.0909090909090904E-5</v>
      </c>
      <c r="P488" s="11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4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42"/>
        <v>0</v>
      </c>
      <c r="P489" s="11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4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42"/>
        <v>0</v>
      </c>
      <c r="P490" s="11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4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42"/>
        <v>2.8667813379201833E-3</v>
      </c>
      <c r="P491" s="1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4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42"/>
        <v>0</v>
      </c>
      <c r="P492" s="11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41113.760243055549</v>
      </c>
      <c r="T492" s="14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42"/>
        <v>0</v>
      </c>
      <c r="P493" s="11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42366.774293981478</v>
      </c>
      <c r="T493" s="14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42"/>
        <v>0</v>
      </c>
      <c r="P494" s="11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4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42"/>
        <v>0</v>
      </c>
      <c r="P495" s="11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42114.517800925925</v>
      </c>
      <c r="T495" s="14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42"/>
        <v>1.5499999999999999E-3</v>
      </c>
      <c r="P496" s="11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4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42"/>
        <v>0</v>
      </c>
      <c r="P497" s="11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4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42"/>
        <v>1.6666666666666667E-5</v>
      </c>
      <c r="P498" s="11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4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42"/>
        <v>6.6964285714285711E-3</v>
      </c>
      <c r="P499" s="11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4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42"/>
        <v>4.5985132395404561E-2</v>
      </c>
      <c r="P500" s="11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4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42"/>
        <v>9.5500000000000002E-2</v>
      </c>
      <c r="P501" s="1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4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42"/>
        <v>3.307692307692308E-2</v>
      </c>
      <c r="P502" s="11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40247.677673611106</v>
      </c>
      <c r="T502" s="14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42"/>
        <v>0</v>
      </c>
      <c r="P503" s="11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4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42"/>
        <v>1.15E-2</v>
      </c>
      <c r="P504" s="11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4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42"/>
        <v>1.7538461538461537E-2</v>
      </c>
      <c r="P505" s="11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4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42"/>
        <v>1.3673469387755101E-2</v>
      </c>
      <c r="P506" s="11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4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42"/>
        <v>4.3333333333333331E-3</v>
      </c>
      <c r="P507" s="11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4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42"/>
        <v>1.25E-3</v>
      </c>
      <c r="P508" s="11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4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42"/>
        <v>3.2000000000000001E-2</v>
      </c>
      <c r="P509" s="11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4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42"/>
        <v>8.0000000000000002E-3</v>
      </c>
      <c r="P510" s="11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4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42"/>
        <v>2E-3</v>
      </c>
      <c r="P511" s="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4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42"/>
        <v>0</v>
      </c>
      <c r="P512" s="11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4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42"/>
        <v>0.03</v>
      </c>
      <c r="P513" s="11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4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42"/>
        <v>1.3749999999999999E-3</v>
      </c>
      <c r="P514" s="11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4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48">(E515/D515)</f>
        <v>0.13924</v>
      </c>
      <c r="P515" s="11">
        <f t="shared" ref="P515:P578" si="49">IF(L515=0,0,E515/L515)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4">
        <f t="shared" ref="S515:S578" si="52">(J515/86400)+25569+(-5/24)</f>
        <v>42552.445659722223</v>
      </c>
      <c r="T515" s="14">
        <f t="shared" ref="T515:T578" si="53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48"/>
        <v>3.3333333333333333E-2</v>
      </c>
      <c r="P516" s="11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4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48"/>
        <v>0.25413402061855672</v>
      </c>
      <c r="P517" s="11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4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48"/>
        <v>0</v>
      </c>
      <c r="P518" s="11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4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48"/>
        <v>1.3666666666666667E-2</v>
      </c>
      <c r="P519" s="11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4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48"/>
        <v>0</v>
      </c>
      <c r="P520" s="11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4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48"/>
        <v>0.22881426547787684</v>
      </c>
      <c r="P521" s="1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41218.183113425919</v>
      </c>
      <c r="T521" s="14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48"/>
        <v>1.0209999999999999</v>
      </c>
      <c r="P522" s="11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4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48"/>
        <v>1.0464</v>
      </c>
      <c r="P523" s="11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4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48"/>
        <v>1.1466666666666667</v>
      </c>
      <c r="P524" s="11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4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48"/>
        <v>1.206</v>
      </c>
      <c r="P525" s="11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4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48"/>
        <v>1.0867285714285715</v>
      </c>
      <c r="P526" s="11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4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48"/>
        <v>1</v>
      </c>
      <c r="P527" s="11">
        <f t="shared" si="49"/>
        <v>1000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4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48"/>
        <v>1.1399999999999999</v>
      </c>
      <c r="P528" s="11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4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48"/>
        <v>1.0085</v>
      </c>
      <c r="P529" s="11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4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48"/>
        <v>1.1565217391304348</v>
      </c>
      <c r="P530" s="11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4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48"/>
        <v>1.3041666666666667</v>
      </c>
      <c r="P531" s="1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4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48"/>
        <v>1.0778267254038179</v>
      </c>
      <c r="P532" s="11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4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48"/>
        <v>1</v>
      </c>
      <c r="P533" s="11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4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48"/>
        <v>1.2324999999999999</v>
      </c>
      <c r="P534" s="11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4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48"/>
        <v>1.002</v>
      </c>
      <c r="P535" s="11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4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48"/>
        <v>1.0466666666666666</v>
      </c>
      <c r="P536" s="11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4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48"/>
        <v>1.0249999999999999</v>
      </c>
      <c r="P537" s="11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42711.336863425924</v>
      </c>
      <c r="T537" s="14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48"/>
        <v>1.1825757575757576</v>
      </c>
      <c r="P538" s="11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42179.136655092589</v>
      </c>
      <c r="T538" s="14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48"/>
        <v>1.2050000000000001</v>
      </c>
      <c r="P539" s="11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4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48"/>
        <v>3.0242</v>
      </c>
      <c r="P540" s="11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4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48"/>
        <v>1.00644</v>
      </c>
      <c r="P541" s="1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4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48"/>
        <v>6.666666666666667E-5</v>
      </c>
      <c r="P542" s="11">
        <f t="shared" si="49"/>
        <v>1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4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48"/>
        <v>5.5555555555555558E-3</v>
      </c>
      <c r="P543" s="11">
        <f t="shared" si="49"/>
        <v>25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4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48"/>
        <v>3.9999999999999998E-6</v>
      </c>
      <c r="P544" s="11">
        <f t="shared" si="49"/>
        <v>1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4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48"/>
        <v>3.1818181818181819E-3</v>
      </c>
      <c r="P545" s="11">
        <f t="shared" si="49"/>
        <v>35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4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48"/>
        <v>1.2E-2</v>
      </c>
      <c r="P546" s="11">
        <f t="shared" si="49"/>
        <v>3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4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48"/>
        <v>0.27383999999999997</v>
      </c>
      <c r="P547" s="11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4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48"/>
        <v>8.6666666666666663E-4</v>
      </c>
      <c r="P548" s="11">
        <f t="shared" si="49"/>
        <v>26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4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48"/>
        <v>0</v>
      </c>
      <c r="P549" s="11">
        <f t="shared" si="49"/>
        <v>0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4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48"/>
        <v>8.9999999999999998E-4</v>
      </c>
      <c r="P550" s="11">
        <f t="shared" si="49"/>
        <v>9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4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48"/>
        <v>2.7199999999999998E-2</v>
      </c>
      <c r="P551" s="11">
        <f t="shared" si="49"/>
        <v>8.5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4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48"/>
        <v>7.0000000000000001E-3</v>
      </c>
      <c r="P552" s="11">
        <f t="shared" si="49"/>
        <v>8.75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4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48"/>
        <v>5.0413333333333331E-2</v>
      </c>
      <c r="P553" s="11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4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48"/>
        <v>0</v>
      </c>
      <c r="P554" s="11">
        <f t="shared" si="49"/>
        <v>0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4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48"/>
        <v>4.9199999999999999E-3</v>
      </c>
      <c r="P555" s="11">
        <f t="shared" si="49"/>
        <v>20.5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4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48"/>
        <v>0.36589147286821705</v>
      </c>
      <c r="P556" s="11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4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48"/>
        <v>0</v>
      </c>
      <c r="P557" s="11">
        <f t="shared" si="49"/>
        <v>0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4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48"/>
        <v>2.5000000000000001E-2</v>
      </c>
      <c r="P558" s="11">
        <f t="shared" si="49"/>
        <v>200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4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48"/>
        <v>9.1066666666666674E-3</v>
      </c>
      <c r="P559" s="11">
        <f t="shared" si="49"/>
        <v>68.3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4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48"/>
        <v>0</v>
      </c>
      <c r="P560" s="11">
        <f t="shared" si="49"/>
        <v>0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4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48"/>
        <v>2.0833333333333335E-4</v>
      </c>
      <c r="P561" s="11">
        <f t="shared" si="49"/>
        <v>50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4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48"/>
        <v>1.2E-4</v>
      </c>
      <c r="P562" s="11">
        <f t="shared" si="49"/>
        <v>4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4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48"/>
        <v>3.6666666666666666E-3</v>
      </c>
      <c r="P563" s="11">
        <f t="shared" si="49"/>
        <v>27.5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4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48"/>
        <v>0</v>
      </c>
      <c r="P564" s="11">
        <f t="shared" si="49"/>
        <v>0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42692.180729166663</v>
      </c>
      <c r="T564" s="14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48"/>
        <v>9.0666666666666662E-4</v>
      </c>
      <c r="P565" s="11">
        <f t="shared" si="49"/>
        <v>34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4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48"/>
        <v>5.5555555555555558E-5</v>
      </c>
      <c r="P566" s="11">
        <f t="shared" si="49"/>
        <v>1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4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48"/>
        <v>0</v>
      </c>
      <c r="P567" s="11">
        <f t="shared" si="49"/>
        <v>0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42165.576956018514</v>
      </c>
      <c r="T567" s="14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48"/>
        <v>2.0000000000000001E-4</v>
      </c>
      <c r="P568" s="11">
        <f t="shared" si="49"/>
        <v>1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4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48"/>
        <v>0</v>
      </c>
      <c r="P569" s="11">
        <f t="shared" si="49"/>
        <v>0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4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48"/>
        <v>0.01</v>
      </c>
      <c r="P570" s="11">
        <f t="shared" si="49"/>
        <v>49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4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48"/>
        <v>8.0000000000000002E-3</v>
      </c>
      <c r="P571" s="11">
        <f t="shared" si="49"/>
        <v>20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4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48"/>
        <v>1.6705882352941177E-3</v>
      </c>
      <c r="P572" s="11">
        <f t="shared" si="49"/>
        <v>142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42388.589918981474</v>
      </c>
      <c r="T572" s="14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48"/>
        <v>4.2399999999999998E-3</v>
      </c>
      <c r="P573" s="11">
        <f t="shared" si="49"/>
        <v>53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4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48"/>
        <v>0</v>
      </c>
      <c r="P574" s="11">
        <f t="shared" si="49"/>
        <v>0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42282.507962962962</v>
      </c>
      <c r="T574" s="14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48"/>
        <v>3.892538925389254E-3</v>
      </c>
      <c r="P575" s="11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4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48"/>
        <v>7.1556350626118068E-3</v>
      </c>
      <c r="P576" s="11">
        <f t="shared" si="49"/>
        <v>20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4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48"/>
        <v>4.3166666666666666E-3</v>
      </c>
      <c r="P577" s="11">
        <f t="shared" si="49"/>
        <v>64.75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4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48"/>
        <v>1.2500000000000001E-5</v>
      </c>
      <c r="P578" s="11">
        <f t="shared" si="49"/>
        <v>1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4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54">(E579/D579)</f>
        <v>2E-3</v>
      </c>
      <c r="P579" s="11">
        <f t="shared" ref="P579:P642" si="55">IF(L579=0,0,E579/L579)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4">
        <f t="shared" ref="S579:S642" si="58">(J579/86400)+25569+(-5/24)</f>
        <v>42450.380810185183</v>
      </c>
      <c r="T579" s="14">
        <f t="shared" ref="T579:T642" si="5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54"/>
        <v>1.12E-4</v>
      </c>
      <c r="P580" s="11">
        <f t="shared" si="55"/>
        <v>2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4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54"/>
        <v>1.4583333333333334E-2</v>
      </c>
      <c r="P581" s="11">
        <f t="shared" si="55"/>
        <v>35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4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54"/>
        <v>3.3333333333333332E-4</v>
      </c>
      <c r="P582" s="11">
        <f t="shared" si="55"/>
        <v>1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4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54"/>
        <v>0</v>
      </c>
      <c r="P583" s="11">
        <f t="shared" si="55"/>
        <v>0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4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54"/>
        <v>0</v>
      </c>
      <c r="P584" s="11">
        <f t="shared" si="55"/>
        <v>0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4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54"/>
        <v>1.1111111111111112E-4</v>
      </c>
      <c r="P585" s="11">
        <f t="shared" si="55"/>
        <v>1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4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54"/>
        <v>0.01</v>
      </c>
      <c r="P586" s="11">
        <f t="shared" si="55"/>
        <v>5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4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54"/>
        <v>0</v>
      </c>
      <c r="P587" s="11">
        <f t="shared" si="55"/>
        <v>0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4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54"/>
        <v>5.5999999999999999E-3</v>
      </c>
      <c r="P588" s="11">
        <f t="shared" si="55"/>
        <v>14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4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54"/>
        <v>9.0833333333333335E-2</v>
      </c>
      <c r="P589" s="11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4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54"/>
        <v>3.3444444444444443E-2</v>
      </c>
      <c r="P590" s="11">
        <f t="shared" si="55"/>
        <v>150.5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42631.561180555553</v>
      </c>
      <c r="T590" s="14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54"/>
        <v>1.3333333333333334E-4</v>
      </c>
      <c r="P591" s="11">
        <f t="shared" si="55"/>
        <v>1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4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54"/>
        <v>4.4600000000000001E-2</v>
      </c>
      <c r="P592" s="11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4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54"/>
        <v>6.0999999999999997E-4</v>
      </c>
      <c r="P593" s="11">
        <f t="shared" si="55"/>
        <v>30.5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4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54"/>
        <v>3.3333333333333333E-2</v>
      </c>
      <c r="P594" s="11">
        <f t="shared" si="55"/>
        <v>250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4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54"/>
        <v>0.23</v>
      </c>
      <c r="P595" s="11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4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54"/>
        <v>1.0399999999999999E-3</v>
      </c>
      <c r="P596" s="11">
        <f t="shared" si="55"/>
        <v>13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4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54"/>
        <v>4.2599999999999999E-3</v>
      </c>
      <c r="P597" s="11">
        <f t="shared" si="55"/>
        <v>53.25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42082.861550925925</v>
      </c>
      <c r="T597" s="14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54"/>
        <v>2.9999999999999997E-4</v>
      </c>
      <c r="P598" s="11">
        <f t="shared" si="55"/>
        <v>3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4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54"/>
        <v>2.6666666666666666E-3</v>
      </c>
      <c r="P599" s="11">
        <f t="shared" si="55"/>
        <v>10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4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54"/>
        <v>0.34</v>
      </c>
      <c r="P600" s="11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4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54"/>
        <v>6.2E-4</v>
      </c>
      <c r="P601" s="11">
        <f t="shared" si="55"/>
        <v>15.5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4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54"/>
        <v>0.02</v>
      </c>
      <c r="P602" s="11">
        <f t="shared" si="55"/>
        <v>100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4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54"/>
        <v>1.4E-2</v>
      </c>
      <c r="P603" s="11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4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54"/>
        <v>0</v>
      </c>
      <c r="P604" s="11">
        <f t="shared" si="55"/>
        <v>0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4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54"/>
        <v>3.9334666666666664E-2</v>
      </c>
      <c r="P605" s="11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4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54"/>
        <v>0</v>
      </c>
      <c r="P606" s="11">
        <f t="shared" si="55"/>
        <v>0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4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54"/>
        <v>2.6200000000000001E-2</v>
      </c>
      <c r="P607" s="11">
        <f t="shared" si="55"/>
        <v>16.375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42194.149398148147</v>
      </c>
      <c r="T607" s="14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54"/>
        <v>2E-3</v>
      </c>
      <c r="P608" s="11">
        <f t="shared" si="55"/>
        <v>10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4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54"/>
        <v>0</v>
      </c>
      <c r="P609" s="11">
        <f t="shared" si="55"/>
        <v>0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4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54"/>
        <v>9.7400000000000004E-3</v>
      </c>
      <c r="P610" s="11">
        <f t="shared" si="55"/>
        <v>292.2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4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54"/>
        <v>6.41025641025641E-3</v>
      </c>
      <c r="P611" s="11">
        <f t="shared" si="55"/>
        <v>5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4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54"/>
        <v>0</v>
      </c>
      <c r="P612" s="11">
        <f t="shared" si="55"/>
        <v>0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4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54"/>
        <v>0</v>
      </c>
      <c r="P613" s="11">
        <f t="shared" si="55"/>
        <v>0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4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54"/>
        <v>0</v>
      </c>
      <c r="P614" s="11">
        <f t="shared" si="55"/>
        <v>0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42584.823449074072</v>
      </c>
      <c r="T614" s="14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54"/>
        <v>0.21363333333333334</v>
      </c>
      <c r="P615" s="11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4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54"/>
        <v>0</v>
      </c>
      <c r="P616" s="11">
        <f t="shared" si="55"/>
        <v>0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4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54"/>
        <v>0</v>
      </c>
      <c r="P617" s="11">
        <f t="shared" si="55"/>
        <v>0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4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54"/>
        <v>0</v>
      </c>
      <c r="P618" s="11">
        <f t="shared" si="55"/>
        <v>0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42761.167905092589</v>
      </c>
      <c r="T618" s="14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54"/>
        <v>0.03</v>
      </c>
      <c r="P619" s="11">
        <f t="shared" si="55"/>
        <v>20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4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54"/>
        <v>0</v>
      </c>
      <c r="P620" s="11">
        <f t="shared" si="55"/>
        <v>0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4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54"/>
        <v>3.9999999999999998E-7</v>
      </c>
      <c r="P621" s="11">
        <f t="shared" si="55"/>
        <v>1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4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54"/>
        <v>0.01</v>
      </c>
      <c r="P622" s="11">
        <f t="shared" si="55"/>
        <v>300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4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54"/>
        <v>1.044E-2</v>
      </c>
      <c r="P623" s="11">
        <f t="shared" si="55"/>
        <v>87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4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54"/>
        <v>5.6833333333333333E-2</v>
      </c>
      <c r="P624" s="11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4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54"/>
        <v>0</v>
      </c>
      <c r="P625" s="11">
        <f t="shared" si="55"/>
        <v>0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4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54"/>
        <v>0</v>
      </c>
      <c r="P626" s="11">
        <f t="shared" si="55"/>
        <v>0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4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54"/>
        <v>0</v>
      </c>
      <c r="P627" s="11">
        <f t="shared" si="55"/>
        <v>0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4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54"/>
        <v>0.17380000000000001</v>
      </c>
      <c r="P628" s="11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4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54"/>
        <v>2.0000000000000001E-4</v>
      </c>
      <c r="P629" s="11">
        <f t="shared" si="55"/>
        <v>90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4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54"/>
        <v>0</v>
      </c>
      <c r="P630" s="11">
        <f t="shared" si="55"/>
        <v>0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4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54"/>
        <v>1.75E-3</v>
      </c>
      <c r="P631" s="1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4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54"/>
        <v>8.3340278356529708E-4</v>
      </c>
      <c r="P632" s="11">
        <f t="shared" si="55"/>
        <v>10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4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54"/>
        <v>1.38E-2</v>
      </c>
      <c r="P633" s="11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4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54"/>
        <v>0</v>
      </c>
      <c r="P634" s="11">
        <f t="shared" si="55"/>
        <v>0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4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54"/>
        <v>0.1245</v>
      </c>
      <c r="P635" s="11">
        <f t="shared" si="55"/>
        <v>49.8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42507.090995370367</v>
      </c>
      <c r="T635" s="14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54"/>
        <v>2.0000000000000001E-4</v>
      </c>
      <c r="P636" s="11">
        <f t="shared" si="55"/>
        <v>1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4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54"/>
        <v>8.0000000000000007E-5</v>
      </c>
      <c r="P637" s="11">
        <f t="shared" si="55"/>
        <v>2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4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54"/>
        <v>2E-3</v>
      </c>
      <c r="P638" s="11">
        <f t="shared" si="55"/>
        <v>4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4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54"/>
        <v>0</v>
      </c>
      <c r="P639" s="11">
        <f t="shared" si="55"/>
        <v>0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4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54"/>
        <v>9.0000000000000006E-5</v>
      </c>
      <c r="P640" s="11">
        <f t="shared" si="55"/>
        <v>3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4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54"/>
        <v>9.9999999999999995E-7</v>
      </c>
      <c r="P641" s="11">
        <f t="shared" si="55"/>
        <v>1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4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54"/>
        <v>1.4428571428571428</v>
      </c>
      <c r="P642" s="11">
        <f t="shared" si="55"/>
        <v>50.5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42683.211979166663</v>
      </c>
      <c r="T642" s="14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60">(E643/D643)</f>
        <v>1.1916249999999999</v>
      </c>
      <c r="P643" s="11">
        <f t="shared" ref="P643:P706" si="61">IF(L643=0,0,E643/L643)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4">
        <f t="shared" ref="S643:S706" si="64">(J643/86400)+25569+(-5/24)</f>
        <v>42199.361666666664</v>
      </c>
      <c r="T643" s="14">
        <f t="shared" ref="T643:T706" si="65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60"/>
        <v>14.604850000000001</v>
      </c>
      <c r="P644" s="11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4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60"/>
        <v>1.0580799999999999</v>
      </c>
      <c r="P645" s="11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4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60"/>
        <v>3.0011791999999997</v>
      </c>
      <c r="P646" s="11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4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60"/>
        <v>2.7869999999999999</v>
      </c>
      <c r="P647" s="11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4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60"/>
        <v>1.3187625000000001</v>
      </c>
      <c r="P648" s="11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4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60"/>
        <v>1.0705</v>
      </c>
      <c r="P649" s="11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4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60"/>
        <v>1.2682285714285715</v>
      </c>
      <c r="P650" s="11">
        <f t="shared" si="61"/>
        <v>1644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4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60"/>
        <v>1.3996</v>
      </c>
      <c r="P651" s="1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4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60"/>
        <v>1.1240000000000001</v>
      </c>
      <c r="P652" s="11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4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60"/>
        <v>1.00528</v>
      </c>
      <c r="P653" s="11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4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60"/>
        <v>1.0046666666666666</v>
      </c>
      <c r="P654" s="11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4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60"/>
        <v>1.4144600000000001</v>
      </c>
      <c r="P655" s="11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4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60"/>
        <v>2.6729166666666666</v>
      </c>
      <c r="P656" s="11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4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60"/>
        <v>1.4688749999999999</v>
      </c>
      <c r="P657" s="11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4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60"/>
        <v>2.1356000000000002</v>
      </c>
      <c r="P658" s="11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4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60"/>
        <v>1.2569999999999999</v>
      </c>
      <c r="P659" s="11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4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60"/>
        <v>1.0446206037108834</v>
      </c>
      <c r="P660" s="11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4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60"/>
        <v>1.0056666666666667</v>
      </c>
      <c r="P661" s="1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4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60"/>
        <v>3.058E-2</v>
      </c>
      <c r="P662" s="11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4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60"/>
        <v>9.4999999999999998E-3</v>
      </c>
      <c r="P663" s="11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4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60"/>
        <v>4.0000000000000001E-3</v>
      </c>
      <c r="P664" s="11">
        <f t="shared" si="61"/>
        <v>39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4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60"/>
        <v>3.5000000000000001E-3</v>
      </c>
      <c r="P665" s="11">
        <f t="shared" si="61"/>
        <v>100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4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60"/>
        <v>7.5333333333333335E-2</v>
      </c>
      <c r="P666" s="11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4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60"/>
        <v>0.18640000000000001</v>
      </c>
      <c r="P667" s="11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4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60"/>
        <v>4.0000000000000003E-5</v>
      </c>
      <c r="P668" s="11">
        <f t="shared" si="61"/>
        <v>2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41838.623819444438</v>
      </c>
      <c r="T668" s="14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60"/>
        <v>0.1002</v>
      </c>
      <c r="P669" s="11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4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60"/>
        <v>4.5600000000000002E-2</v>
      </c>
      <c r="P670" s="11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4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60"/>
        <v>0.21507499999999999</v>
      </c>
      <c r="P671" s="1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4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60"/>
        <v>0.29276666666666668</v>
      </c>
      <c r="P672" s="11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4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60"/>
        <v>0.39426666666666665</v>
      </c>
      <c r="P673" s="11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4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60"/>
        <v>0.21628</v>
      </c>
      <c r="P674" s="11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4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60"/>
        <v>2.0500000000000002E-3</v>
      </c>
      <c r="P675" s="11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4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60"/>
        <v>2.9999999999999997E-4</v>
      </c>
      <c r="P676" s="11">
        <f t="shared" si="61"/>
        <v>7.5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4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60"/>
        <v>0.14849999999999999</v>
      </c>
      <c r="P677" s="11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4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60"/>
        <v>1.4710000000000001E-2</v>
      </c>
      <c r="P678" s="11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42012.559965277775</v>
      </c>
      <c r="T678" s="14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60"/>
        <v>0.25584000000000001</v>
      </c>
      <c r="P679" s="11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4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60"/>
        <v>3.8206896551724136E-2</v>
      </c>
      <c r="P680" s="11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4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60"/>
        <v>0.15485964912280703</v>
      </c>
      <c r="P681" s="1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4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60"/>
        <v>0.25912000000000002</v>
      </c>
      <c r="P682" s="11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4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60"/>
        <v>4.0000000000000002E-4</v>
      </c>
      <c r="P683" s="11">
        <f t="shared" si="61"/>
        <v>1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4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60"/>
        <v>1.06E-3</v>
      </c>
      <c r="P684" s="11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4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60"/>
        <v>8.5142857142857138E-3</v>
      </c>
      <c r="P685" s="11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4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60"/>
        <v>7.4837500000000001E-2</v>
      </c>
      <c r="P686" s="11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4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60"/>
        <v>0.27650000000000002</v>
      </c>
      <c r="P687" s="11">
        <f t="shared" si="61"/>
        <v>55.3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4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60"/>
        <v>0</v>
      </c>
      <c r="P688" s="11">
        <f t="shared" si="61"/>
        <v>0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4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60"/>
        <v>3.5499999999999997E-2</v>
      </c>
      <c r="P689" s="11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4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60"/>
        <v>0.72989999999999999</v>
      </c>
      <c r="P690" s="11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4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60"/>
        <v>0.57648750000000004</v>
      </c>
      <c r="P691" s="1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4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60"/>
        <v>0.1234</v>
      </c>
      <c r="P692" s="11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4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60"/>
        <v>5.1999999999999998E-3</v>
      </c>
      <c r="P693" s="11">
        <f t="shared" si="61"/>
        <v>26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4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60"/>
        <v>6.5299999999999997E-2</v>
      </c>
      <c r="P694" s="11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4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60"/>
        <v>0.35338000000000003</v>
      </c>
      <c r="P695" s="11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4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60"/>
        <v>3.933333333333333E-3</v>
      </c>
      <c r="P696" s="11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4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60"/>
        <v>1.06E-2</v>
      </c>
      <c r="P697" s="11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4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60"/>
        <v>5.7142857142857145E-6</v>
      </c>
      <c r="P698" s="11">
        <f t="shared" si="61"/>
        <v>1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4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60"/>
        <v>0.46379999999999999</v>
      </c>
      <c r="P699" s="11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4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60"/>
        <v>0.15390000000000001</v>
      </c>
      <c r="P700" s="11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41866.722743055558</v>
      </c>
      <c r="T700" s="14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60"/>
        <v>0.824221076923077</v>
      </c>
      <c r="P701" s="1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4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60"/>
        <v>2.6866666666666667E-2</v>
      </c>
      <c r="P702" s="11">
        <f t="shared" si="61"/>
        <v>13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4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60"/>
        <v>0.26600000000000001</v>
      </c>
      <c r="P703" s="11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4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60"/>
        <v>0.30813400000000002</v>
      </c>
      <c r="P704" s="11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4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60"/>
        <v>5.5800000000000002E-2</v>
      </c>
      <c r="P705" s="11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4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60"/>
        <v>8.7454545454545458E-3</v>
      </c>
      <c r="P706" s="11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4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66">(E707/D707)</f>
        <v>9.7699999999999992E-3</v>
      </c>
      <c r="P707" s="11">
        <f t="shared" ref="P707:P770" si="67">IF(L707=0,0,E707/L707)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4">
        <f t="shared" ref="S707:S770" si="70">(J707/86400)+25569+(-5/24)</f>
        <v>42726.283310185179</v>
      </c>
      <c r="T707" s="14">
        <f t="shared" ref="T707:T770" si="71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66"/>
        <v>0</v>
      </c>
      <c r="P708" s="11">
        <f t="shared" si="67"/>
        <v>0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4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66"/>
        <v>0.78927352941176465</v>
      </c>
      <c r="P709" s="11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4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66"/>
        <v>0.22092500000000001</v>
      </c>
      <c r="P710" s="11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4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66"/>
        <v>4.0666666666666663E-3</v>
      </c>
      <c r="P711" s="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4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66"/>
        <v>0</v>
      </c>
      <c r="P712" s="11">
        <f t="shared" si="67"/>
        <v>0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4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66"/>
        <v>0.33790999999999999</v>
      </c>
      <c r="P713" s="11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4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66"/>
        <v>2.1649484536082476E-3</v>
      </c>
      <c r="P714" s="11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42384.472592592589</v>
      </c>
      <c r="T714" s="14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66"/>
        <v>7.9600000000000001E-3</v>
      </c>
      <c r="P715" s="11">
        <f t="shared" si="67"/>
        <v>199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4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66"/>
        <v>0.14993333333333334</v>
      </c>
      <c r="P716" s="11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4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66"/>
        <v>5.0509090909090906E-2</v>
      </c>
      <c r="P717" s="11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4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66"/>
        <v>0.10214285714285715</v>
      </c>
      <c r="P718" s="11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4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66"/>
        <v>3.0500000000000002E-3</v>
      </c>
      <c r="P719" s="11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41857.645856481475</v>
      </c>
      <c r="T719" s="14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66"/>
        <v>7.4999999999999997E-3</v>
      </c>
      <c r="P720" s="11">
        <f t="shared" si="67"/>
        <v>22.5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4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66"/>
        <v>1.2933333333333333E-2</v>
      </c>
      <c r="P721" s="1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4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66"/>
        <v>1.4394736842105262</v>
      </c>
      <c r="P722" s="11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4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66"/>
        <v>1.2210975609756098</v>
      </c>
      <c r="P723" s="11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4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66"/>
        <v>1.3202400000000001</v>
      </c>
      <c r="P724" s="11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4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66"/>
        <v>1.0938000000000001</v>
      </c>
      <c r="P725" s="11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42184.608206018514</v>
      </c>
      <c r="T725" s="14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66"/>
        <v>1.0547157142857144</v>
      </c>
      <c r="P726" s="11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4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66"/>
        <v>1.0035000000000001</v>
      </c>
      <c r="P727" s="11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4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66"/>
        <v>1.014</v>
      </c>
      <c r="P728" s="11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4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66"/>
        <v>1.5551428571428572</v>
      </c>
      <c r="P729" s="11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41246.811909722222</v>
      </c>
      <c r="T729" s="14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66"/>
        <v>1.05566</v>
      </c>
      <c r="P730" s="11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4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66"/>
        <v>1.3065</v>
      </c>
      <c r="P731" s="1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4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66"/>
        <v>1.3219000000000001</v>
      </c>
      <c r="P732" s="11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4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66"/>
        <v>1.26</v>
      </c>
      <c r="P733" s="11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4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66"/>
        <v>1.6</v>
      </c>
      <c r="P734" s="11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4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66"/>
        <v>1.2048000000000001</v>
      </c>
      <c r="P735" s="11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4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66"/>
        <v>1.2552941176470589</v>
      </c>
      <c r="P736" s="11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4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66"/>
        <v>1.1440638297872341</v>
      </c>
      <c r="P737" s="11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4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66"/>
        <v>3.151388888888889</v>
      </c>
      <c r="P738" s="11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4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66"/>
        <v>1.224</v>
      </c>
      <c r="P739" s="11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4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66"/>
        <v>1.0673333333333332</v>
      </c>
      <c r="P740" s="11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41943.39576388889</v>
      </c>
      <c r="T740" s="14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66"/>
        <v>1.5833333333333333</v>
      </c>
      <c r="P741" s="1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4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66"/>
        <v>1.0740000000000001</v>
      </c>
      <c r="P742" s="11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4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66"/>
        <v>1.0226</v>
      </c>
      <c r="P743" s="11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4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66"/>
        <v>1.1071428571428572</v>
      </c>
      <c r="P744" s="11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4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66"/>
        <v>1.48</v>
      </c>
      <c r="P745" s="11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4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66"/>
        <v>1.0232000000000001</v>
      </c>
      <c r="P746" s="11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4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66"/>
        <v>1.7909909909909909</v>
      </c>
      <c r="P747" s="11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4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66"/>
        <v>1.1108135252761968</v>
      </c>
      <c r="P748" s="11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4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66"/>
        <v>1.0004285714285714</v>
      </c>
      <c r="P749" s="11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4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66"/>
        <v>1.0024999999999999</v>
      </c>
      <c r="P750" s="11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4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66"/>
        <v>1.0556000000000001</v>
      </c>
      <c r="P751" s="1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4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66"/>
        <v>1.0258775877587758</v>
      </c>
      <c r="P752" s="11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4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66"/>
        <v>1.1850000000000001</v>
      </c>
      <c r="P753" s="11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4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66"/>
        <v>1.117</v>
      </c>
      <c r="P754" s="11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4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66"/>
        <v>1.28</v>
      </c>
      <c r="P755" s="11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4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66"/>
        <v>1.0375000000000001</v>
      </c>
      <c r="P756" s="11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4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66"/>
        <v>1.0190760000000001</v>
      </c>
      <c r="P757" s="11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4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66"/>
        <v>1.177142857142857</v>
      </c>
      <c r="P758" s="11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4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66"/>
        <v>2.38</v>
      </c>
      <c r="P759" s="11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4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66"/>
        <v>1.02</v>
      </c>
      <c r="P760" s="11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4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66"/>
        <v>1.0192000000000001</v>
      </c>
      <c r="P761" s="1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4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66"/>
        <v>0</v>
      </c>
      <c r="P762" s="11">
        <f t="shared" si="67"/>
        <v>0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4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66"/>
        <v>4.7E-2</v>
      </c>
      <c r="P763" s="11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4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66"/>
        <v>0</v>
      </c>
      <c r="P764" s="11">
        <f t="shared" si="67"/>
        <v>0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4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66"/>
        <v>1.1655011655011655E-3</v>
      </c>
      <c r="P765" s="11">
        <f t="shared" si="67"/>
        <v>5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41471.238518518519</v>
      </c>
      <c r="T765" s="14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66"/>
        <v>0</v>
      </c>
      <c r="P766" s="11">
        <f t="shared" si="67"/>
        <v>0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4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66"/>
        <v>0.36014285714285715</v>
      </c>
      <c r="P767" s="11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4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66"/>
        <v>0</v>
      </c>
      <c r="P768" s="11">
        <f t="shared" si="67"/>
        <v>0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4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66"/>
        <v>3.5400000000000001E-2</v>
      </c>
      <c r="P769" s="11">
        <f t="shared" si="67"/>
        <v>59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4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66"/>
        <v>0</v>
      </c>
      <c r="P770" s="11">
        <f t="shared" si="67"/>
        <v>0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4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72">(E771/D771)</f>
        <v>0.41399999999999998</v>
      </c>
      <c r="P771" s="11">
        <f t="shared" ref="P771:P834" si="73">IF(L771=0,0,E771/L771)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4">
        <f t="shared" ref="S771:S834" si="76">(J771/86400)+25569+(-5/24)</f>
        <v>41604.788124999999</v>
      </c>
      <c r="T771" s="14">
        <f t="shared" ref="T771:T834" si="77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72"/>
        <v>0</v>
      </c>
      <c r="P772" s="11">
        <f t="shared" si="73"/>
        <v>0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41289.791307870364</v>
      </c>
      <c r="T772" s="14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72"/>
        <v>2.631578947368421E-4</v>
      </c>
      <c r="P773" s="11">
        <f t="shared" si="73"/>
        <v>10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4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72"/>
        <v>3.3333333333333333E-2</v>
      </c>
      <c r="P774" s="11">
        <f t="shared" si="73"/>
        <v>50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4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72"/>
        <v>8.5129023676509714E-3</v>
      </c>
      <c r="P775" s="11">
        <f t="shared" si="73"/>
        <v>16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42100.527604166666</v>
      </c>
      <c r="T775" s="14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72"/>
        <v>0.70199999999999996</v>
      </c>
      <c r="P776" s="11">
        <f t="shared" si="73"/>
        <v>39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4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72"/>
        <v>1.7000000000000001E-2</v>
      </c>
      <c r="P777" s="11">
        <f t="shared" si="73"/>
        <v>34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4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72"/>
        <v>0.51400000000000001</v>
      </c>
      <c r="P778" s="11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4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72"/>
        <v>7.0000000000000001E-3</v>
      </c>
      <c r="P779" s="11">
        <f t="shared" si="73"/>
        <v>7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4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72"/>
        <v>4.0000000000000001E-3</v>
      </c>
      <c r="P780" s="11">
        <f t="shared" si="73"/>
        <v>2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4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72"/>
        <v>2.6666666666666668E-2</v>
      </c>
      <c r="P781" s="1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4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72"/>
        <v>1.04</v>
      </c>
      <c r="P782" s="11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4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72"/>
        <v>1.3315375</v>
      </c>
      <c r="P783" s="11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41402.792523148142</v>
      </c>
      <c r="T783" s="14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72"/>
        <v>1</v>
      </c>
      <c r="P784" s="11">
        <f t="shared" si="73"/>
        <v>50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4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72"/>
        <v>1.4813333333333334</v>
      </c>
      <c r="P785" s="11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4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72"/>
        <v>1.0249999999999999</v>
      </c>
      <c r="P786" s="11">
        <f t="shared" si="73"/>
        <v>102.5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4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72"/>
        <v>1.8062799999999999</v>
      </c>
      <c r="P787" s="11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41303.38559027778</v>
      </c>
      <c r="T787" s="14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72"/>
        <v>1.4279999999999999</v>
      </c>
      <c r="P788" s="11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4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72"/>
        <v>1.1416666666666666</v>
      </c>
      <c r="P789" s="11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4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72"/>
        <v>2.03505</v>
      </c>
      <c r="P790" s="11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4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72"/>
        <v>1.0941176470588236</v>
      </c>
      <c r="P791" s="1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41276.977777777771</v>
      </c>
      <c r="T791" s="14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72"/>
        <v>1.443746</v>
      </c>
      <c r="P792" s="11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4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72"/>
        <v>1.0386666666666666</v>
      </c>
      <c r="P793" s="11">
        <f t="shared" si="73"/>
        <v>60.859375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4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72"/>
        <v>1.0044440000000001</v>
      </c>
      <c r="P794" s="11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4">
        <f t="shared" si="76"/>
        <v>41555.665312499994</v>
      </c>
      <c r="T794" s="14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72"/>
        <v>1.0277927272727272</v>
      </c>
      <c r="P795" s="11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4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72"/>
        <v>1.0531250000000001</v>
      </c>
      <c r="P796" s="11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4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72"/>
        <v>1.1178571428571429</v>
      </c>
      <c r="P797" s="11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4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72"/>
        <v>1.0135000000000001</v>
      </c>
      <c r="P798" s="11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4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72"/>
        <v>1.0753333333333333</v>
      </c>
      <c r="P799" s="11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4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72"/>
        <v>1.1488571428571428</v>
      </c>
      <c r="P800" s="11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4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72"/>
        <v>1.0002</v>
      </c>
      <c r="P801" s="1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4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72"/>
        <v>1.5213333333333334</v>
      </c>
      <c r="P802" s="11">
        <f t="shared" si="73"/>
        <v>40.75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4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72"/>
        <v>1.1152149999999998</v>
      </c>
      <c r="P803" s="11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4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72"/>
        <v>1.0133333333333334</v>
      </c>
      <c r="P804" s="11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41122.813935185179</v>
      </c>
      <c r="T804" s="14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72"/>
        <v>1.232608695652174</v>
      </c>
      <c r="P805" s="11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4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72"/>
        <v>1</v>
      </c>
      <c r="P806" s="11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40729.897291666661</v>
      </c>
      <c r="T806" s="14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72"/>
        <v>1.05</v>
      </c>
      <c r="P807" s="11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4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72"/>
        <v>1.0443750000000001</v>
      </c>
      <c r="P808" s="11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4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72"/>
        <v>1.05125</v>
      </c>
      <c r="P809" s="11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4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72"/>
        <v>1</v>
      </c>
      <c r="P810" s="11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4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72"/>
        <v>1.03775</v>
      </c>
      <c r="P811" s="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4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72"/>
        <v>1.05</v>
      </c>
      <c r="P812" s="11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4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72"/>
        <v>1.04</v>
      </c>
      <c r="P813" s="11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4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72"/>
        <v>1.5183333333333333</v>
      </c>
      <c r="P814" s="11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4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72"/>
        <v>1.59996</v>
      </c>
      <c r="P815" s="11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4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72"/>
        <v>1.2729999999999999</v>
      </c>
      <c r="P816" s="11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4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72"/>
        <v>1.07</v>
      </c>
      <c r="P817" s="11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4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72"/>
        <v>1.1512214285714286</v>
      </c>
      <c r="P818" s="11">
        <f t="shared" si="73"/>
        <v>39.31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4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72"/>
        <v>1.3711066666666665</v>
      </c>
      <c r="P819" s="11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4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72"/>
        <v>1.5571428571428572</v>
      </c>
      <c r="P820" s="11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4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72"/>
        <v>1.0874999999999999</v>
      </c>
      <c r="P821" s="1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4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72"/>
        <v>1.3405</v>
      </c>
      <c r="P822" s="11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4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72"/>
        <v>1</v>
      </c>
      <c r="P823" s="11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4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72"/>
        <v>1.1916666666666667</v>
      </c>
      <c r="P824" s="11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4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72"/>
        <v>1.7949999999999999</v>
      </c>
      <c r="P825" s="11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4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72"/>
        <v>1.3438124999999999</v>
      </c>
      <c r="P826" s="11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4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72"/>
        <v>1.0043200000000001</v>
      </c>
      <c r="P827" s="11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4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72"/>
        <v>1.0145454545454546</v>
      </c>
      <c r="P828" s="11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4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72"/>
        <v>1.0333333333333334</v>
      </c>
      <c r="P829" s="11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4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72"/>
        <v>1.07</v>
      </c>
      <c r="P830" s="11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41072.842384259253</v>
      </c>
      <c r="T830" s="14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72"/>
        <v>1.04</v>
      </c>
      <c r="P831" s="11">
        <f t="shared" si="73"/>
        <v>32.5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4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72"/>
        <v>1.0783333333333334</v>
      </c>
      <c r="P832" s="11">
        <f t="shared" si="73"/>
        <v>60.65625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4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72"/>
        <v>2.3333333333333335</v>
      </c>
      <c r="P833" s="11">
        <f t="shared" si="73"/>
        <v>175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4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72"/>
        <v>1.0060706666666666</v>
      </c>
      <c r="P834" s="11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4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78">(E835/D835)</f>
        <v>1.0166666666666666</v>
      </c>
      <c r="P835" s="11">
        <f t="shared" ref="P835:P898" si="79">IF(L835=0,0,E835/L835)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4">
        <f t="shared" ref="S835:S898" si="82">(J835/86400)+25569+(-5/24)</f>
        <v>41718.669849537036</v>
      </c>
      <c r="T835" s="14">
        <f t="shared" ref="T835:T898" si="83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78"/>
        <v>1.3101818181818181</v>
      </c>
      <c r="P836" s="11">
        <f t="shared" si="79"/>
        <v>96.08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4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78"/>
        <v>1.1725000000000001</v>
      </c>
      <c r="P837" s="11">
        <f t="shared" si="79"/>
        <v>58.625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4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78"/>
        <v>1.009304</v>
      </c>
      <c r="P838" s="11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4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78"/>
        <v>1.218</v>
      </c>
      <c r="P839" s="11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4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78"/>
        <v>1.454</v>
      </c>
      <c r="P840" s="11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4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78"/>
        <v>1.166166</v>
      </c>
      <c r="P841" s="1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4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78"/>
        <v>1.2041660000000001</v>
      </c>
      <c r="P842" s="11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4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78"/>
        <v>1.0132000000000001</v>
      </c>
      <c r="P843" s="11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41923.630358796298</v>
      </c>
      <c r="T843" s="14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78"/>
        <v>1.0431999999999999</v>
      </c>
      <c r="P844" s="11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4">
        <f t="shared" si="82"/>
        <v>41526.384062499994</v>
      </c>
      <c r="T844" s="14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78"/>
        <v>2.6713333333333331</v>
      </c>
      <c r="P845" s="11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4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78"/>
        <v>1.9413333333333334</v>
      </c>
      <c r="P846" s="11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4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78"/>
        <v>1.203802</v>
      </c>
      <c r="P847" s="11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4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78"/>
        <v>1.2200090909090908</v>
      </c>
      <c r="P848" s="11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4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78"/>
        <v>1</v>
      </c>
      <c r="P849" s="11">
        <f t="shared" si="79"/>
        <v>10</v>
      </c>
      <c r="Q849" t="str">
        <f t="shared" si="80"/>
        <v>music</v>
      </c>
      <c r="R849" t="str">
        <f t="shared" si="81"/>
        <v>metal</v>
      </c>
      <c r="S849" s="14">
        <f t="shared" si="82"/>
        <v>42165.59</v>
      </c>
      <c r="T849" s="14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78"/>
        <v>1</v>
      </c>
      <c r="P850" s="11">
        <f t="shared" si="79"/>
        <v>18.75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4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78"/>
        <v>1.1990000000000001</v>
      </c>
      <c r="P851" s="1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4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78"/>
        <v>1.55175</v>
      </c>
      <c r="P852" s="11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4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78"/>
        <v>1.3045</v>
      </c>
      <c r="P853" s="11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4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78"/>
        <v>1.0497142857142858</v>
      </c>
      <c r="P854" s="11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4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78"/>
        <v>1</v>
      </c>
      <c r="P855" s="11">
        <f t="shared" si="79"/>
        <v>30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4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78"/>
        <v>1.1822050359712231</v>
      </c>
      <c r="P856" s="11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4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78"/>
        <v>1.0344827586206897</v>
      </c>
      <c r="P857" s="11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42544.916863425919</v>
      </c>
      <c r="T857" s="14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78"/>
        <v>2.1800000000000002</v>
      </c>
      <c r="P858" s="11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4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78"/>
        <v>1</v>
      </c>
      <c r="P859" s="11">
        <f t="shared" si="79"/>
        <v>50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4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78"/>
        <v>1.4400583333333332</v>
      </c>
      <c r="P860" s="11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4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78"/>
        <v>1.0467500000000001</v>
      </c>
      <c r="P861" s="1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4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78"/>
        <v>0.18142857142857144</v>
      </c>
      <c r="P862" s="11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4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78"/>
        <v>2.2444444444444444E-2</v>
      </c>
      <c r="P863" s="11">
        <f t="shared" si="79"/>
        <v>50.5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4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78"/>
        <v>3.3999999999999998E-3</v>
      </c>
      <c r="P864" s="11">
        <f t="shared" si="79"/>
        <v>42.5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4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78"/>
        <v>4.4999999999999998E-2</v>
      </c>
      <c r="P865" s="11">
        <f t="shared" si="79"/>
        <v>18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4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78"/>
        <v>0.41538461538461541</v>
      </c>
      <c r="P866" s="11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4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78"/>
        <v>2.0454545454545454E-2</v>
      </c>
      <c r="P867" s="11">
        <f t="shared" si="79"/>
        <v>22.5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41230.564780092587</v>
      </c>
      <c r="T867" s="14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78"/>
        <v>0.18285714285714286</v>
      </c>
      <c r="P868" s="11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4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78"/>
        <v>0.2402</v>
      </c>
      <c r="P869" s="11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4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78"/>
        <v>1.1111111111111111E-3</v>
      </c>
      <c r="P870" s="11">
        <f t="shared" si="79"/>
        <v>50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4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78"/>
        <v>0.11818181818181818</v>
      </c>
      <c r="P871" s="1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41342.637233796289</v>
      </c>
      <c r="T871" s="14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78"/>
        <v>3.0999999999999999E-3</v>
      </c>
      <c r="P872" s="11">
        <f t="shared" si="79"/>
        <v>12.4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4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78"/>
        <v>5.4166666666666669E-2</v>
      </c>
      <c r="P873" s="11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4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78"/>
        <v>8.1250000000000003E-3</v>
      </c>
      <c r="P874" s="11">
        <f t="shared" si="79"/>
        <v>32.5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4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78"/>
        <v>1.2857142857142857E-2</v>
      </c>
      <c r="P875" s="11">
        <f t="shared" si="79"/>
        <v>9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41183.958796296291</v>
      </c>
      <c r="T875" s="14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78"/>
        <v>0.24333333333333335</v>
      </c>
      <c r="P876" s="11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4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78"/>
        <v>0</v>
      </c>
      <c r="P877" s="11">
        <f t="shared" si="79"/>
        <v>0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4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78"/>
        <v>0.40799492385786801</v>
      </c>
      <c r="P878" s="11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4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78"/>
        <v>0.67549999999999999</v>
      </c>
      <c r="P879" s="11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41597.580555555549</v>
      </c>
      <c r="T879" s="14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78"/>
        <v>1.2999999999999999E-2</v>
      </c>
      <c r="P880" s="11">
        <f t="shared" si="79"/>
        <v>32.5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4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78"/>
        <v>0.30666666666666664</v>
      </c>
      <c r="P881" s="1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4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78"/>
        <v>2.9894179894179893E-2</v>
      </c>
      <c r="P882" s="11">
        <f t="shared" si="79"/>
        <v>14.125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4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78"/>
        <v>8.0000000000000002E-3</v>
      </c>
      <c r="P883" s="11">
        <f t="shared" si="79"/>
        <v>30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4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78"/>
        <v>0.20133333333333334</v>
      </c>
      <c r="P884" s="11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4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78"/>
        <v>0.4002</v>
      </c>
      <c r="P885" s="11">
        <f t="shared" si="79"/>
        <v>83.375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4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78"/>
        <v>0.01</v>
      </c>
      <c r="P886" s="11">
        <f t="shared" si="79"/>
        <v>10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40981.594282407408</v>
      </c>
      <c r="T886" s="14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78"/>
        <v>0.75</v>
      </c>
      <c r="P887" s="11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4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78"/>
        <v>0.41</v>
      </c>
      <c r="P888" s="11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4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78"/>
        <v>0</v>
      </c>
      <c r="P889" s="11">
        <f t="shared" si="79"/>
        <v>0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4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78"/>
        <v>7.1999999999999995E-2</v>
      </c>
      <c r="P890" s="11">
        <f t="shared" si="79"/>
        <v>18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4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78"/>
        <v>9.4412800000000005E-2</v>
      </c>
      <c r="P891" s="1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4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78"/>
        <v>4.1666666666666664E-2</v>
      </c>
      <c r="P892" s="11">
        <f t="shared" si="79"/>
        <v>31.25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4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78"/>
        <v>3.2500000000000001E-2</v>
      </c>
      <c r="P893" s="11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4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78"/>
        <v>0.40749999999999997</v>
      </c>
      <c r="P894" s="11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4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78"/>
        <v>0.1</v>
      </c>
      <c r="P895" s="11">
        <f t="shared" si="79"/>
        <v>40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4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78"/>
        <v>0.39169999999999999</v>
      </c>
      <c r="P896" s="11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42496.773263888885</v>
      </c>
      <c r="T896" s="14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78"/>
        <v>2.4375000000000001E-2</v>
      </c>
      <c r="P897" s="11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4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78"/>
        <v>0.4</v>
      </c>
      <c r="P898" s="11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</v>
      </c>
      <c r="T898" s="14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84">(E899/D899)</f>
        <v>0</v>
      </c>
      <c r="P899" s="11">
        <f t="shared" ref="P899:P962" si="85">IF(L899=0,0,E899/L899)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4">
        <f t="shared" ref="S899:S962" si="88">(J899/86400)+25569+(-5/24)</f>
        <v>41211.480416666665</v>
      </c>
      <c r="T899" s="14">
        <f t="shared" ref="T899:T962" si="8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84"/>
        <v>2.8000000000000001E-2</v>
      </c>
      <c r="P900" s="11">
        <f t="shared" si="85"/>
        <v>35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4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84"/>
        <v>0.37333333333333335</v>
      </c>
      <c r="P901" s="11">
        <f t="shared" si="85"/>
        <v>35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4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84"/>
        <v>4.1999999999999997E-3</v>
      </c>
      <c r="P902" s="11">
        <f t="shared" si="85"/>
        <v>10.5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4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84"/>
        <v>0</v>
      </c>
      <c r="P903" s="11">
        <f t="shared" si="85"/>
        <v>0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4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84"/>
        <v>3.0000000000000001E-3</v>
      </c>
      <c r="P904" s="11">
        <f t="shared" si="85"/>
        <v>30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4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84"/>
        <v>3.2000000000000001E-2</v>
      </c>
      <c r="P905" s="11">
        <f t="shared" si="85"/>
        <v>40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4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84"/>
        <v>3.0200000000000001E-3</v>
      </c>
      <c r="P906" s="11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4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84"/>
        <v>3.0153846153846153E-2</v>
      </c>
      <c r="P907" s="11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4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84"/>
        <v>0</v>
      </c>
      <c r="P908" s="11">
        <f t="shared" si="85"/>
        <v>0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4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84"/>
        <v>0</v>
      </c>
      <c r="P909" s="11">
        <f t="shared" si="85"/>
        <v>0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4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84"/>
        <v>0</v>
      </c>
      <c r="P910" s="11">
        <f t="shared" si="85"/>
        <v>0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4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84"/>
        <v>3.2500000000000001E-2</v>
      </c>
      <c r="P911" s="11">
        <f t="shared" si="85"/>
        <v>65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4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84"/>
        <v>0.22363636363636363</v>
      </c>
      <c r="P912" s="11">
        <f t="shared" si="85"/>
        <v>24.6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4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84"/>
        <v>0</v>
      </c>
      <c r="P913" s="11">
        <f t="shared" si="85"/>
        <v>0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4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84"/>
        <v>8.5714285714285719E-3</v>
      </c>
      <c r="P914" s="11">
        <f t="shared" si="85"/>
        <v>15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4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84"/>
        <v>6.6066666666666662E-2</v>
      </c>
      <c r="P915" s="11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4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84"/>
        <v>0</v>
      </c>
      <c r="P916" s="11">
        <f t="shared" si="85"/>
        <v>0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41116.554942129624</v>
      </c>
      <c r="T916" s="14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84"/>
        <v>5.7692307692307696E-2</v>
      </c>
      <c r="P917" s="11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4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84"/>
        <v>0</v>
      </c>
      <c r="P918" s="11">
        <f t="shared" si="85"/>
        <v>0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4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84"/>
        <v>6.0000000000000001E-3</v>
      </c>
      <c r="P919" s="11">
        <f t="shared" si="85"/>
        <v>30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4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84"/>
        <v>5.0256410256410255E-2</v>
      </c>
      <c r="P920" s="11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4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84"/>
        <v>5.0000000000000001E-3</v>
      </c>
      <c r="P921" s="11">
        <f t="shared" si="85"/>
        <v>100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4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84"/>
        <v>0</v>
      </c>
      <c r="P922" s="11">
        <f t="shared" si="85"/>
        <v>0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41562.463217592587</v>
      </c>
      <c r="T922" s="14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84"/>
        <v>0.309</v>
      </c>
      <c r="P923" s="11">
        <f t="shared" si="85"/>
        <v>231.75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40846.962685185186</v>
      </c>
      <c r="T923" s="14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84"/>
        <v>0.21037037037037037</v>
      </c>
      <c r="P924" s="11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4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84"/>
        <v>2.1999999999999999E-2</v>
      </c>
      <c r="P925" s="11">
        <f t="shared" si="85"/>
        <v>55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4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84"/>
        <v>0.109</v>
      </c>
      <c r="P926" s="11">
        <f t="shared" si="85"/>
        <v>21.8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41288.734594907401</v>
      </c>
      <c r="T926" s="14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84"/>
        <v>2.6666666666666668E-2</v>
      </c>
      <c r="P927" s="11">
        <f t="shared" si="85"/>
        <v>32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4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84"/>
        <v>0</v>
      </c>
      <c r="P928" s="11">
        <f t="shared" si="85"/>
        <v>0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4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84"/>
        <v>0</v>
      </c>
      <c r="P929" s="11">
        <f t="shared" si="85"/>
        <v>0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4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84"/>
        <v>0.10862068965517241</v>
      </c>
      <c r="P930" s="11">
        <f t="shared" si="85"/>
        <v>56.25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4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84"/>
        <v>0</v>
      </c>
      <c r="P931" s="11">
        <f t="shared" si="85"/>
        <v>0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4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84"/>
        <v>0.38333333333333336</v>
      </c>
      <c r="P932" s="11">
        <f t="shared" si="85"/>
        <v>69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4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84"/>
        <v>6.5500000000000003E-2</v>
      </c>
      <c r="P933" s="11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4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84"/>
        <v>0.14536842105263159</v>
      </c>
      <c r="P934" s="11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4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84"/>
        <v>0.06</v>
      </c>
      <c r="P935" s="11">
        <f t="shared" si="85"/>
        <v>60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41710.960752314808</v>
      </c>
      <c r="T935" s="14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84"/>
        <v>0.30399999999999999</v>
      </c>
      <c r="P936" s="11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4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84"/>
        <v>1.4285714285714285E-2</v>
      </c>
      <c r="P937" s="11">
        <f t="shared" si="85"/>
        <v>25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4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84"/>
        <v>0</v>
      </c>
      <c r="P938" s="11">
        <f t="shared" si="85"/>
        <v>0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4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84"/>
        <v>1.1428571428571429E-2</v>
      </c>
      <c r="P939" s="11">
        <f t="shared" si="85"/>
        <v>20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4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84"/>
        <v>3.5714285714285713E-3</v>
      </c>
      <c r="P940" s="11">
        <f t="shared" si="85"/>
        <v>25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4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84"/>
        <v>1.4545454545454545E-2</v>
      </c>
      <c r="P941" s="11">
        <f t="shared" si="85"/>
        <v>20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4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84"/>
        <v>0.17155555555555554</v>
      </c>
      <c r="P942" s="11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4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84"/>
        <v>2.3220000000000001E-2</v>
      </c>
      <c r="P943" s="11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4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84"/>
        <v>8.9066666666666669E-2</v>
      </c>
      <c r="P944" s="11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42382.634953703702</v>
      </c>
      <c r="T944" s="14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84"/>
        <v>9.633333333333334E-2</v>
      </c>
      <c r="P945" s="11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4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84"/>
        <v>0.13325999999999999</v>
      </c>
      <c r="P946" s="11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4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84"/>
        <v>2.4840000000000001E-2</v>
      </c>
      <c r="P947" s="11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</v>
      </c>
      <c r="T947" s="14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84"/>
        <v>1.9066666666666666E-2</v>
      </c>
      <c r="P948" s="11">
        <f t="shared" si="85"/>
        <v>57.2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4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84"/>
        <v>0</v>
      </c>
      <c r="P949" s="11">
        <f t="shared" si="85"/>
        <v>0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4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84"/>
        <v>0.12</v>
      </c>
      <c r="P950" s="11">
        <f t="shared" si="85"/>
        <v>60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4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84"/>
        <v>1.3650000000000001E-2</v>
      </c>
      <c r="P951" s="11">
        <f t="shared" si="85"/>
        <v>39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4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84"/>
        <v>0.28039999999999998</v>
      </c>
      <c r="P952" s="11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4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84"/>
        <v>0.38390000000000002</v>
      </c>
      <c r="P953" s="11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42480.445277777777</v>
      </c>
      <c r="T953" s="14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84"/>
        <v>0.39942857142857141</v>
      </c>
      <c r="P954" s="11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4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84"/>
        <v>8.3999999999999995E-3</v>
      </c>
      <c r="P955" s="11">
        <f t="shared" si="85"/>
        <v>25.2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4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84"/>
        <v>0.43406666666666666</v>
      </c>
      <c r="P956" s="11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4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84"/>
        <v>5.6613333333333335E-2</v>
      </c>
      <c r="P957" s="11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4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84"/>
        <v>1.7219999999999999E-2</v>
      </c>
      <c r="P958" s="11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4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84"/>
        <v>1.9416666666666665E-2</v>
      </c>
      <c r="P959" s="11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4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84"/>
        <v>0.11328275684711328</v>
      </c>
      <c r="P960" s="11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4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84"/>
        <v>0.3886</v>
      </c>
      <c r="P961" s="1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4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84"/>
        <v>0.46100628930817611</v>
      </c>
      <c r="P962" s="11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4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90">(E963/D963)</f>
        <v>0.42188421052631581</v>
      </c>
      <c r="P963" s="11">
        <f t="shared" ref="P963:P1026" si="91">IF(L963=0,0,E963/L963)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4">
        <f t="shared" ref="S963:S1026" si="94">(J963/86400)+25569+(-5/24)</f>
        <v>42740.485358796293</v>
      </c>
      <c r="T963" s="14">
        <f t="shared" ref="T963:T1026" si="95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90"/>
        <v>0.2848</v>
      </c>
      <c r="P964" s="11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4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90"/>
        <v>1.0771428571428571E-2</v>
      </c>
      <c r="P965" s="11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4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90"/>
        <v>7.9909090909090902E-3</v>
      </c>
      <c r="P966" s="11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4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90"/>
        <v>1.192E-2</v>
      </c>
      <c r="P967" s="11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4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90"/>
        <v>0.14799999999999999</v>
      </c>
      <c r="P968" s="11">
        <f t="shared" si="91"/>
        <v>59.2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4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90"/>
        <v>0.17810000000000001</v>
      </c>
      <c r="P969" s="11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4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90"/>
        <v>1.325E-2</v>
      </c>
      <c r="P970" s="11">
        <f t="shared" si="91"/>
        <v>26.5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4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90"/>
        <v>0.46666666666666667</v>
      </c>
      <c r="P971" s="1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4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90"/>
        <v>0.4592</v>
      </c>
      <c r="P972" s="11">
        <f t="shared" si="91"/>
        <v>164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4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90"/>
        <v>2.2599999999999999E-3</v>
      </c>
      <c r="P973" s="11">
        <f t="shared" si="91"/>
        <v>45.2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4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90"/>
        <v>0.34625</v>
      </c>
      <c r="P974" s="11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4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90"/>
        <v>2.0549999999999999E-2</v>
      </c>
      <c r="P975" s="11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4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90"/>
        <v>5.5999999999999999E-3</v>
      </c>
      <c r="P976" s="11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4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90"/>
        <v>2.6069999999999999E-2</v>
      </c>
      <c r="P977" s="11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4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90"/>
        <v>1.9259999999999999E-2</v>
      </c>
      <c r="P978" s="11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4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90"/>
        <v>0.33666666666666667</v>
      </c>
      <c r="P979" s="11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4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90"/>
        <v>0.5626326718299024</v>
      </c>
      <c r="P980" s="11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4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90"/>
        <v>0.82817600000000002</v>
      </c>
      <c r="P981" s="1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42506.208657407406</v>
      </c>
      <c r="T981" s="14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90"/>
        <v>0.14860000000000001</v>
      </c>
      <c r="P982" s="11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4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90"/>
        <v>1.2375123751237513E-4</v>
      </c>
      <c r="P983" s="11">
        <f t="shared" si="91"/>
        <v>2.75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4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90"/>
        <v>1.7142857142857143E-4</v>
      </c>
      <c r="P984" s="11">
        <f t="shared" si="91"/>
        <v>1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4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90"/>
        <v>0.2950613611721471</v>
      </c>
      <c r="P985" s="11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42574.459317129622</v>
      </c>
      <c r="T985" s="14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90"/>
        <v>1.06E-2</v>
      </c>
      <c r="P986" s="11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4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90"/>
        <v>6.2933333333333327E-2</v>
      </c>
      <c r="P987" s="11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4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90"/>
        <v>0.1275</v>
      </c>
      <c r="P988" s="11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4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90"/>
        <v>0.13220000000000001</v>
      </c>
      <c r="P989" s="11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4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90"/>
        <v>0</v>
      </c>
      <c r="P990" s="11">
        <f t="shared" si="91"/>
        <v>0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4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90"/>
        <v>0.16769999999999999</v>
      </c>
      <c r="P991" s="1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4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90"/>
        <v>1.0399999999999999E-3</v>
      </c>
      <c r="P992" s="11">
        <f t="shared" si="91"/>
        <v>13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4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90"/>
        <v>4.24E-2</v>
      </c>
      <c r="P993" s="11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4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90"/>
        <v>4.6699999999999997E-3</v>
      </c>
      <c r="P994" s="11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4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90"/>
        <v>0.25087142857142858</v>
      </c>
      <c r="P995" s="11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4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90"/>
        <v>2.3345000000000001E-2</v>
      </c>
      <c r="P996" s="11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4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90"/>
        <v>7.2599999999999998E-2</v>
      </c>
      <c r="P997" s="11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4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90"/>
        <v>1.6250000000000001E-2</v>
      </c>
      <c r="P998" s="11">
        <f t="shared" si="91"/>
        <v>13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4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90"/>
        <v>1.2999999999999999E-2</v>
      </c>
      <c r="P999" s="11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4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90"/>
        <v>0.58558333333333334</v>
      </c>
      <c r="P1000" s="11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4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90"/>
        <v>7.7886666666666673E-2</v>
      </c>
      <c r="P1001" s="1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4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90"/>
        <v>2.2157147647256063E-2</v>
      </c>
      <c r="P1002" s="11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42748.851388888885</v>
      </c>
      <c r="T1002" s="14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90"/>
        <v>1.04</v>
      </c>
      <c r="P1003" s="11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4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90"/>
        <v>0.29602960296029601</v>
      </c>
      <c r="P1004" s="11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4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90"/>
        <v>0.16055</v>
      </c>
      <c r="P1005" s="11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4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90"/>
        <v>0.82208000000000003</v>
      </c>
      <c r="P1006" s="11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4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90"/>
        <v>0.75051000000000001</v>
      </c>
      <c r="P1007" s="11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42276.41646990741</v>
      </c>
      <c r="T1007" s="14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90"/>
        <v>5.8500000000000003E-2</v>
      </c>
      <c r="P1008" s="11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4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90"/>
        <v>0.44319999999999998</v>
      </c>
      <c r="P1009" s="11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4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90"/>
        <v>2.6737967914438501E-3</v>
      </c>
      <c r="P1010" s="11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4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90"/>
        <v>0.1313</v>
      </c>
      <c r="P1011" s="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4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90"/>
        <v>1.9088937093275488E-3</v>
      </c>
      <c r="P1012" s="11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4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90"/>
        <v>3.7499999999999999E-3</v>
      </c>
      <c r="P1013" s="11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4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90"/>
        <v>215.35021</v>
      </c>
      <c r="P1014" s="11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4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90"/>
        <v>0.34527999999999998</v>
      </c>
      <c r="P1015" s="11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4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90"/>
        <v>0.30599999999999999</v>
      </c>
      <c r="P1016" s="11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4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90"/>
        <v>2.6666666666666668E-2</v>
      </c>
      <c r="P1017" s="11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4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90"/>
        <v>2.8420000000000001E-2</v>
      </c>
      <c r="P1018" s="11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4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90"/>
        <v>0.22878799999999999</v>
      </c>
      <c r="P1019" s="11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4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90"/>
        <v>3.1050000000000001E-2</v>
      </c>
      <c r="P1020" s="11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4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90"/>
        <v>0.47333333333333333</v>
      </c>
      <c r="P1021" s="1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4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90"/>
        <v>2.0554838709677421</v>
      </c>
      <c r="P1022" s="11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4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90"/>
        <v>3.5180366666666667</v>
      </c>
      <c r="P1023" s="11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4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90"/>
        <v>1.149</v>
      </c>
      <c r="P1024" s="11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42111.438391203701</v>
      </c>
      <c r="T1024" s="14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90"/>
        <v>2.3715000000000002</v>
      </c>
      <c r="P1025" s="11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4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90"/>
        <v>1.1863774999999999</v>
      </c>
      <c r="P1026" s="11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4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96">(E1027/D1027)</f>
        <v>1.099283142857143</v>
      </c>
      <c r="P1027" s="11">
        <f t="shared" ref="P1027:P1090" si="97">IF(L1027=0,0,E1027/L1027)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4">
        <f t="shared" ref="S1027:S1090" si="100">(J1027/86400)+25569+(-5/24)</f>
        <v>42049.625428240739</v>
      </c>
      <c r="T1027" s="14">
        <f t="shared" ref="T1027:T1090" si="101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96"/>
        <v>1.0000828571428571</v>
      </c>
      <c r="P1028" s="11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4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96"/>
        <v>1.0309292094387414</v>
      </c>
      <c r="P1029" s="11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4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96"/>
        <v>1.1727000000000001</v>
      </c>
      <c r="P1030" s="11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4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96"/>
        <v>1.1175999999999999</v>
      </c>
      <c r="P1031" s="1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4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96"/>
        <v>3.4209999999999998</v>
      </c>
      <c r="P1032" s="11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4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96"/>
        <v>1.0740000000000001</v>
      </c>
      <c r="P1033" s="11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4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96"/>
        <v>1.0849703703703704</v>
      </c>
      <c r="P1034" s="11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4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96"/>
        <v>1.0286144578313252</v>
      </c>
      <c r="P1035" s="11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</v>
      </c>
      <c r="T1035" s="14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96"/>
        <v>1.3000180000000001</v>
      </c>
      <c r="P1036" s="11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4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96"/>
        <v>1.0765217391304347</v>
      </c>
      <c r="P1037" s="11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4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96"/>
        <v>1.1236044444444444</v>
      </c>
      <c r="P1038" s="11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4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96"/>
        <v>1.0209999999999999</v>
      </c>
      <c r="P1039" s="11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4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96"/>
        <v>1.4533333333333334</v>
      </c>
      <c r="P1040" s="11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4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96"/>
        <v>1.282</v>
      </c>
      <c r="P1041" s="1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4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96"/>
        <v>2.9411764705882353E-3</v>
      </c>
      <c r="P1042" s="11">
        <f t="shared" si="97"/>
        <v>250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4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96"/>
        <v>0</v>
      </c>
      <c r="P1043" s="11">
        <f t="shared" si="97"/>
        <v>0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41830.851759259254</v>
      </c>
      <c r="T1043" s="14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96"/>
        <v>1.5384615384615385E-2</v>
      </c>
      <c r="P1044" s="11">
        <f t="shared" si="97"/>
        <v>10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4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96"/>
        <v>8.5370000000000001E-2</v>
      </c>
      <c r="P1045" s="11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4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96"/>
        <v>8.571428571428571E-4</v>
      </c>
      <c r="P1046" s="11">
        <f t="shared" si="97"/>
        <v>3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4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96"/>
        <v>2.6599999999999999E-2</v>
      </c>
      <c r="P1047" s="11">
        <f t="shared" si="97"/>
        <v>33.25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41844.666087962956</v>
      </c>
      <c r="T1047" s="14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96"/>
        <v>0</v>
      </c>
      <c r="P1048" s="11">
        <f t="shared" si="97"/>
        <v>0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4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96"/>
        <v>5.0000000000000001E-4</v>
      </c>
      <c r="P1049" s="11">
        <f t="shared" si="97"/>
        <v>1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41918.610127314816</v>
      </c>
      <c r="T1049" s="14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96"/>
        <v>1.4133333333333333E-2</v>
      </c>
      <c r="P1050" s="11">
        <f t="shared" si="97"/>
        <v>53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4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96"/>
        <v>0</v>
      </c>
      <c r="P1051" s="11">
        <f t="shared" si="97"/>
        <v>0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4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96"/>
        <v>0</v>
      </c>
      <c r="P1052" s="11">
        <f t="shared" si="97"/>
        <v>0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4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96"/>
        <v>0</v>
      </c>
      <c r="P1053" s="11">
        <f t="shared" si="97"/>
        <v>0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4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96"/>
        <v>0</v>
      </c>
      <c r="P1054" s="11">
        <f t="shared" si="97"/>
        <v>0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4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96"/>
        <v>0.01</v>
      </c>
      <c r="P1055" s="11">
        <f t="shared" si="97"/>
        <v>15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4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96"/>
        <v>0</v>
      </c>
      <c r="P1056" s="11">
        <f t="shared" si="97"/>
        <v>0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4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96"/>
        <v>0</v>
      </c>
      <c r="P1057" s="11">
        <f t="shared" si="97"/>
        <v>0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4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96"/>
        <v>0</v>
      </c>
      <c r="P1058" s="11">
        <f t="shared" si="97"/>
        <v>0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4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96"/>
        <v>0</v>
      </c>
      <c r="P1059" s="11">
        <f t="shared" si="97"/>
        <v>0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42678.662997685184</v>
      </c>
      <c r="T1059" s="14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96"/>
        <v>0</v>
      </c>
      <c r="P1060" s="11">
        <f t="shared" si="97"/>
        <v>0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4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96"/>
        <v>0</v>
      </c>
      <c r="P1061" s="11">
        <f t="shared" si="97"/>
        <v>0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4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96"/>
        <v>0.01</v>
      </c>
      <c r="P1062" s="11">
        <f t="shared" si="97"/>
        <v>50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4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96"/>
        <v>0</v>
      </c>
      <c r="P1063" s="11">
        <f t="shared" si="97"/>
        <v>0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4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96"/>
        <v>0.95477386934673369</v>
      </c>
      <c r="P1064" s="11">
        <f t="shared" si="97"/>
        <v>47.5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4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96"/>
        <v>0</v>
      </c>
      <c r="P1065" s="11">
        <f t="shared" si="97"/>
        <v>0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4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96"/>
        <v>8.9744444444444446E-2</v>
      </c>
      <c r="P1066" s="11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4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96"/>
        <v>2.7E-2</v>
      </c>
      <c r="P1067" s="11">
        <f t="shared" si="97"/>
        <v>16.2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4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96"/>
        <v>3.3673333333333333E-2</v>
      </c>
      <c r="P1068" s="11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41445.754421296289</v>
      </c>
      <c r="T1068" s="14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96"/>
        <v>0.26</v>
      </c>
      <c r="P1069" s="11">
        <f t="shared" si="97"/>
        <v>13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4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96"/>
        <v>1.5E-3</v>
      </c>
      <c r="P1070" s="11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42440.162777777776</v>
      </c>
      <c r="T1070" s="14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96"/>
        <v>0.38636363636363635</v>
      </c>
      <c r="P1071" s="1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4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96"/>
        <v>7.0000000000000001E-3</v>
      </c>
      <c r="P1072" s="11">
        <f t="shared" si="97"/>
        <v>35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4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96"/>
        <v>0</v>
      </c>
      <c r="P1073" s="11">
        <f t="shared" si="97"/>
        <v>0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4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96"/>
        <v>6.8000000000000005E-4</v>
      </c>
      <c r="P1074" s="11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4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96"/>
        <v>1.3333333333333334E-2</v>
      </c>
      <c r="P1075" s="11">
        <f t="shared" si="97"/>
        <v>10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4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96"/>
        <v>6.3092592592592589E-2</v>
      </c>
      <c r="P1076" s="11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4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96"/>
        <v>4.4999999999999998E-2</v>
      </c>
      <c r="P1077" s="11">
        <f t="shared" si="97"/>
        <v>15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4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96"/>
        <v>0.62765333333333329</v>
      </c>
      <c r="P1078" s="11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4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96"/>
        <v>0.29376000000000002</v>
      </c>
      <c r="P1079" s="11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4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96"/>
        <v>7.4999999999999997E-2</v>
      </c>
      <c r="P1080" s="11">
        <f t="shared" si="97"/>
        <v>9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4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96"/>
        <v>2.6076923076923077E-2</v>
      </c>
      <c r="P1081" s="1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42479.358055555553</v>
      </c>
      <c r="T1081" s="14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96"/>
        <v>9.1050000000000006E-2</v>
      </c>
      <c r="P1082" s="11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4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96"/>
        <v>1.7647058823529413E-4</v>
      </c>
      <c r="P1083" s="11">
        <f t="shared" si="97"/>
        <v>3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4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96"/>
        <v>5.5999999999999999E-3</v>
      </c>
      <c r="P1084" s="11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41101.697777777772</v>
      </c>
      <c r="T1084" s="14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96"/>
        <v>8.2000000000000007E-3</v>
      </c>
      <c r="P1085" s="11">
        <f t="shared" si="97"/>
        <v>410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4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96"/>
        <v>0</v>
      </c>
      <c r="P1086" s="11">
        <f t="shared" si="97"/>
        <v>0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4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96"/>
        <v>3.4200000000000001E-2</v>
      </c>
      <c r="P1087" s="11">
        <f t="shared" si="97"/>
        <v>114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4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96"/>
        <v>8.3333333333333339E-4</v>
      </c>
      <c r="P1088" s="11">
        <f t="shared" si="97"/>
        <v>7.5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4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96"/>
        <v>0</v>
      </c>
      <c r="P1089" s="11">
        <f t="shared" si="97"/>
        <v>0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41775.505636574067</v>
      </c>
      <c r="T1089" s="14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96"/>
        <v>0.14182977777777778</v>
      </c>
      <c r="P1090" s="11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4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102">(E1091/D1091)</f>
        <v>7.8266666666666665E-2</v>
      </c>
      <c r="P1091" s="11">
        <f t="shared" ref="P1091:P1154" si="103">IF(L1091=0,0,E1091/L1091)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4">
        <f t="shared" ref="S1091:S1154" si="106">(J1091/86400)+25569+(-5/24)</f>
        <v>42150.981192129628</v>
      </c>
      <c r="T1091" s="14">
        <f t="shared" ref="T1091:T1154" si="107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102"/>
        <v>3.8464497269020693E-4</v>
      </c>
      <c r="P1092" s="11">
        <f t="shared" si="103"/>
        <v>5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4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102"/>
        <v>0.125</v>
      </c>
      <c r="P1093" s="11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4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102"/>
        <v>1.0500000000000001E-2</v>
      </c>
      <c r="P1094" s="11">
        <f t="shared" si="103"/>
        <v>3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4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102"/>
        <v>0.14083333333333334</v>
      </c>
      <c r="P1095" s="11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4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102"/>
        <v>0.18300055555555556</v>
      </c>
      <c r="P1096" s="11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40795.505011574074</v>
      </c>
      <c r="T1096" s="14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102"/>
        <v>5.0347999999999997E-2</v>
      </c>
      <c r="P1097" s="11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4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102"/>
        <v>0.17933333333333334</v>
      </c>
      <c r="P1098" s="11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4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102"/>
        <v>4.6999999999999999E-4</v>
      </c>
      <c r="P1099" s="11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4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102"/>
        <v>7.2120000000000004E-2</v>
      </c>
      <c r="P1100" s="11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4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102"/>
        <v>5.0000000000000001E-3</v>
      </c>
      <c r="P1101" s="1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4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102"/>
        <v>2.5000000000000001E-2</v>
      </c>
      <c r="P1102" s="11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4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102"/>
        <v>4.0999999999999999E-4</v>
      </c>
      <c r="P1103" s="11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4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102"/>
        <v>5.3124999999999999E-2</v>
      </c>
      <c r="P1104" s="11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4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102"/>
        <v>1.6199999999999999E-2</v>
      </c>
      <c r="P1105" s="11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4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102"/>
        <v>4.9516666666666667E-2</v>
      </c>
      <c r="P1106" s="11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4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102"/>
        <v>1.5900000000000001E-3</v>
      </c>
      <c r="P1107" s="11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4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102"/>
        <v>0.41249999999999998</v>
      </c>
      <c r="P1108" s="11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4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102"/>
        <v>0</v>
      </c>
      <c r="P1109" s="11">
        <f t="shared" si="103"/>
        <v>0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4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102"/>
        <v>2.93E-2</v>
      </c>
      <c r="P1110" s="11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4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102"/>
        <v>4.4999999999999997E-3</v>
      </c>
      <c r="P1111" s="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4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102"/>
        <v>5.1000000000000004E-3</v>
      </c>
      <c r="P1112" s="11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4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102"/>
        <v>4.0000000000000002E-4</v>
      </c>
      <c r="P1113" s="11">
        <f t="shared" si="103"/>
        <v>1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42346.995254629626</v>
      </c>
      <c r="T1113" s="14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102"/>
        <v>0.35537409090909089</v>
      </c>
      <c r="P1114" s="11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4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102"/>
        <v>5.0000000000000001E-3</v>
      </c>
      <c r="P1115" s="11">
        <f t="shared" si="103"/>
        <v>5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4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102"/>
        <v>1.6666666666666668E-3</v>
      </c>
      <c r="P1116" s="11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4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102"/>
        <v>1.325E-3</v>
      </c>
      <c r="P1117" s="11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4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102"/>
        <v>3.5704000000000004E-4</v>
      </c>
      <c r="P1118" s="11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41009.638981481483</v>
      </c>
      <c r="T1118" s="14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102"/>
        <v>8.3000000000000004E-2</v>
      </c>
      <c r="P1119" s="11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4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102"/>
        <v>2.4222222222222221E-2</v>
      </c>
      <c r="P1120" s="11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4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102"/>
        <v>2.3809523809523812E-3</v>
      </c>
      <c r="P1121" s="1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4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102"/>
        <v>0</v>
      </c>
      <c r="P1122" s="11">
        <f t="shared" si="103"/>
        <v>0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4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102"/>
        <v>1.16E-4</v>
      </c>
      <c r="P1123" s="11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4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102"/>
        <v>0</v>
      </c>
      <c r="P1124" s="11">
        <f t="shared" si="103"/>
        <v>0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4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102"/>
        <v>2.2000000000000001E-3</v>
      </c>
      <c r="P1125" s="11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4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102"/>
        <v>4.7222222222222223E-3</v>
      </c>
      <c r="P1126" s="11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4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102"/>
        <v>0</v>
      </c>
      <c r="P1127" s="11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4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102"/>
        <v>5.0000000000000001E-3</v>
      </c>
      <c r="P1128" s="11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42535.119143518517</v>
      </c>
      <c r="T1128" s="14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102"/>
        <v>1.6714285714285713E-2</v>
      </c>
      <c r="P1129" s="11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4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102"/>
        <v>1E-3</v>
      </c>
      <c r="P1130" s="11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4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102"/>
        <v>1.0499999999999999E-3</v>
      </c>
      <c r="P1131" s="1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4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102"/>
        <v>2.2000000000000001E-3</v>
      </c>
      <c r="P1132" s="11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4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102"/>
        <v>0</v>
      </c>
      <c r="P1133" s="11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4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102"/>
        <v>0.14380000000000001</v>
      </c>
      <c r="P1134" s="11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4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102"/>
        <v>6.6666666666666671E-3</v>
      </c>
      <c r="P1135" s="11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4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102"/>
        <v>4.0000000000000003E-5</v>
      </c>
      <c r="P1136" s="11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4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102"/>
        <v>0.05</v>
      </c>
      <c r="P1137" s="11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42558.781180555554</v>
      </c>
      <c r="T1137" s="14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102"/>
        <v>6.4439140811455853E-2</v>
      </c>
      <c r="P1138" s="11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42327.46329861111</v>
      </c>
      <c r="T1138" s="14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102"/>
        <v>0.39500000000000002</v>
      </c>
      <c r="P1139" s="11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4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102"/>
        <v>3.5714285714285713E-3</v>
      </c>
      <c r="P1140" s="11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4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102"/>
        <v>6.2500000000000001E-4</v>
      </c>
      <c r="P1141" s="1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41975.139189814814</v>
      </c>
      <c r="T1141" s="14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102"/>
        <v>0</v>
      </c>
      <c r="P1142" s="11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4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102"/>
        <v>0</v>
      </c>
      <c r="P1143" s="11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4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102"/>
        <v>0</v>
      </c>
      <c r="P1144" s="11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42021.797766203701</v>
      </c>
      <c r="T1144" s="14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102"/>
        <v>4.1333333333333335E-3</v>
      </c>
      <c r="P1145" s="11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4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102"/>
        <v>0</v>
      </c>
      <c r="P1146" s="11">
        <f t="shared" si="103"/>
        <v>0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4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102"/>
        <v>1.25E-3</v>
      </c>
      <c r="P1147" s="11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41854.539259259254</v>
      </c>
      <c r="T1147" s="14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102"/>
        <v>8.8333333333333333E-2</v>
      </c>
      <c r="P1148" s="11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4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102"/>
        <v>0</v>
      </c>
      <c r="P1149" s="11">
        <f t="shared" si="103"/>
        <v>0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4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102"/>
        <v>4.8666666666666667E-3</v>
      </c>
      <c r="P1150" s="11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4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102"/>
        <v>1.5E-3</v>
      </c>
      <c r="P1151" s="1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4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102"/>
        <v>0.1008</v>
      </c>
      <c r="P1152" s="11">
        <f t="shared" si="103"/>
        <v>42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4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102"/>
        <v>0</v>
      </c>
      <c r="P1153" s="11">
        <f t="shared" si="103"/>
        <v>0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42223.894247685188</v>
      </c>
      <c r="T1153" s="14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102"/>
        <v>5.6937500000000002E-2</v>
      </c>
      <c r="P1154" s="11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4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108">(E1155/D1155)</f>
        <v>6.2500000000000003E-3</v>
      </c>
      <c r="P1155" s="11">
        <f t="shared" ref="P1155:P1218" si="109">IF(L1155=0,0,E1155/L1155)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4">
        <f t="shared" ref="S1155:S1218" si="112">(J1155/86400)+25569+(-5/24)</f>
        <v>42143.505844907406</v>
      </c>
      <c r="T1155" s="14">
        <f t="shared" ref="T1155:T1218" si="113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108"/>
        <v>6.5000000000000002E-2</v>
      </c>
      <c r="P1156" s="11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4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108"/>
        <v>7.5199999999999998E-3</v>
      </c>
      <c r="P1157" s="11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4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108"/>
        <v>0</v>
      </c>
      <c r="P1158" s="11">
        <f t="shared" si="109"/>
        <v>0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4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108"/>
        <v>1.5100000000000001E-2</v>
      </c>
      <c r="P1159" s="11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4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108"/>
        <v>4.6666666666666671E-3</v>
      </c>
      <c r="P1160" s="11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4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108"/>
        <v>0</v>
      </c>
      <c r="P1161" s="11">
        <f t="shared" si="109"/>
        <v>0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4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108"/>
        <v>3.85E-2</v>
      </c>
      <c r="P1162" s="11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4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108"/>
        <v>0</v>
      </c>
      <c r="P1163" s="11">
        <f t="shared" si="109"/>
        <v>0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4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108"/>
        <v>5.8333333333333338E-4</v>
      </c>
      <c r="P1164" s="11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4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108"/>
        <v>0</v>
      </c>
      <c r="P1165" s="11">
        <f t="shared" si="109"/>
        <v>0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4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108"/>
        <v>0</v>
      </c>
      <c r="P1166" s="11">
        <f t="shared" si="109"/>
        <v>0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4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108"/>
        <v>0.20705000000000001</v>
      </c>
      <c r="P1167" s="11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41792.00613425926</v>
      </c>
      <c r="T1167" s="14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108"/>
        <v>0.19139999999999999</v>
      </c>
      <c r="P1168" s="11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4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108"/>
        <v>1.6316666666666667E-2</v>
      </c>
      <c r="P1169" s="11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4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108"/>
        <v>5.6666666666666664E-2</v>
      </c>
      <c r="P1170" s="11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4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108"/>
        <v>1.6999999999999999E-3</v>
      </c>
      <c r="P1171" s="1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4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108"/>
        <v>4.0000000000000001E-3</v>
      </c>
      <c r="P1172" s="11">
        <f t="shared" si="109"/>
        <v>50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4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108"/>
        <v>1E-3</v>
      </c>
      <c r="P1173" s="11">
        <f t="shared" si="109"/>
        <v>25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4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108"/>
        <v>0</v>
      </c>
      <c r="P1174" s="11">
        <f t="shared" si="109"/>
        <v>0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41841.473981481475</v>
      </c>
      <c r="T1174" s="14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108"/>
        <v>2.4000000000000001E-4</v>
      </c>
      <c r="P1175" s="11">
        <f t="shared" si="109"/>
        <v>30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4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108"/>
        <v>5.906666666666667E-2</v>
      </c>
      <c r="P1176" s="11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4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108"/>
        <v>2.9250000000000002E-2</v>
      </c>
      <c r="P1177" s="11">
        <f t="shared" si="109"/>
        <v>65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4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108"/>
        <v>5.7142857142857142E-5</v>
      </c>
      <c r="P1178" s="11">
        <f t="shared" si="109"/>
        <v>10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4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108"/>
        <v>0</v>
      </c>
      <c r="P1179" s="11">
        <f t="shared" si="109"/>
        <v>0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4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108"/>
        <v>6.666666666666667E-5</v>
      </c>
      <c r="P1180" s="11">
        <f t="shared" si="109"/>
        <v>5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4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108"/>
        <v>5.3333333333333337E-2</v>
      </c>
      <c r="P1181" s="1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4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108"/>
        <v>0.11749999999999999</v>
      </c>
      <c r="P1182" s="11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4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108"/>
        <v>8.0000000000000007E-5</v>
      </c>
      <c r="P1183" s="11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4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108"/>
        <v>4.2000000000000003E-2</v>
      </c>
      <c r="P1184" s="11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4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108"/>
        <v>0.04</v>
      </c>
      <c r="P1185" s="11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4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108"/>
        <v>1.0493636363636363</v>
      </c>
      <c r="P1186" s="11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4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108"/>
        <v>1.0544</v>
      </c>
      <c r="P1187" s="11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4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108"/>
        <v>1.0673333333333332</v>
      </c>
      <c r="P1188" s="11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4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108"/>
        <v>1.0412571428571429</v>
      </c>
      <c r="P1189" s="11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4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108"/>
        <v>1.6054999999999999</v>
      </c>
      <c r="P1190" s="11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4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108"/>
        <v>1.0777777777777777</v>
      </c>
      <c r="P1191" s="1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4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108"/>
        <v>1.35</v>
      </c>
      <c r="P1192" s="11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4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108"/>
        <v>1.0907407407407408</v>
      </c>
      <c r="P1193" s="11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4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108"/>
        <v>2.9</v>
      </c>
      <c r="P1194" s="11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4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108"/>
        <v>1.0395714285714286</v>
      </c>
      <c r="P1195" s="11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42409.567743055552</v>
      </c>
      <c r="T1195" s="14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108"/>
        <v>3.2223999999999999</v>
      </c>
      <c r="P1196" s="11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4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108"/>
        <v>1.35</v>
      </c>
      <c r="P1197" s="11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4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108"/>
        <v>2.6991034482758622</v>
      </c>
      <c r="P1198" s="11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4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108"/>
        <v>2.5329333333333333</v>
      </c>
      <c r="P1199" s="11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4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108"/>
        <v>2.6059999999999999</v>
      </c>
      <c r="P1200" s="11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4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108"/>
        <v>1.0131677953348381</v>
      </c>
      <c r="P1201" s="1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4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108"/>
        <v>1.2560416666666667</v>
      </c>
      <c r="P1202" s="11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4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108"/>
        <v>1.0243783333333334</v>
      </c>
      <c r="P1203" s="11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4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108"/>
        <v>1.99244</v>
      </c>
      <c r="P1204" s="11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42152.08048611111</v>
      </c>
      <c r="T1204" s="14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108"/>
        <v>1.0245398773006136</v>
      </c>
      <c r="P1205" s="11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4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108"/>
        <v>1.0294615384615384</v>
      </c>
      <c r="P1206" s="11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4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108"/>
        <v>1.0086153846153847</v>
      </c>
      <c r="P1207" s="11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4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108"/>
        <v>1.1499999999999999</v>
      </c>
      <c r="P1208" s="11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42772.567743055552</v>
      </c>
      <c r="T1208" s="14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108"/>
        <v>1.0416766467065868</v>
      </c>
      <c r="P1209" s="11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4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108"/>
        <v>1.5529999999999999</v>
      </c>
      <c r="P1210" s="11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4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108"/>
        <v>1.06</v>
      </c>
      <c r="P1211" s="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4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108"/>
        <v>2.5431499999999998</v>
      </c>
      <c r="P1212" s="11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4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108"/>
        <v>1.0109999999999999</v>
      </c>
      <c r="P1213" s="11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4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108"/>
        <v>1.2904</v>
      </c>
      <c r="P1214" s="11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4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108"/>
        <v>1.0223076923076924</v>
      </c>
      <c r="P1215" s="11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4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108"/>
        <v>1.3180000000000001</v>
      </c>
      <c r="P1216" s="11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4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108"/>
        <v>7.8608020000000005</v>
      </c>
      <c r="P1217" s="11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4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108"/>
        <v>1.4570000000000001</v>
      </c>
      <c r="P1218" s="11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4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114">(E1219/D1219)</f>
        <v>1.026</v>
      </c>
      <c r="P1219" s="11">
        <f t="shared" ref="P1219:P1282" si="115">IF(L1219=0,0,E1219/L1219)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4">
        <f t="shared" ref="S1219:S1282" si="118">(J1219/86400)+25569+(-5/24)</f>
        <v>42535.6011574074</v>
      </c>
      <c r="T1219" s="14">
        <f t="shared" ref="T1219:T1282" si="11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114"/>
        <v>1.7227777777777777</v>
      </c>
      <c r="P1220" s="11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4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114"/>
        <v>1.5916819571865444</v>
      </c>
      <c r="P1221" s="1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42633.253622685188</v>
      </c>
      <c r="T1221" s="14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114"/>
        <v>1.0376666666666667</v>
      </c>
      <c r="P1222" s="11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4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114"/>
        <v>1.1140954545454547</v>
      </c>
      <c r="P1223" s="11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4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114"/>
        <v>2.80375</v>
      </c>
      <c r="P1224" s="11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4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114"/>
        <v>1.1210606060606061</v>
      </c>
      <c r="P1225" s="11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4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114"/>
        <v>7.0666666666666669E-2</v>
      </c>
      <c r="P1226" s="11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4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114"/>
        <v>4.3999999999999997E-2</v>
      </c>
      <c r="P1227" s="11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4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114"/>
        <v>3.8739999999999997E-2</v>
      </c>
      <c r="P1228" s="11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4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114"/>
        <v>0</v>
      </c>
      <c r="P1229" s="11">
        <f t="shared" si="115"/>
        <v>0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4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114"/>
        <v>0.29299999999999998</v>
      </c>
      <c r="P1230" s="11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4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114"/>
        <v>9.0909090909090905E-3</v>
      </c>
      <c r="P1231" s="1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4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114"/>
        <v>0</v>
      </c>
      <c r="P1232" s="11">
        <f t="shared" si="115"/>
        <v>0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4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114"/>
        <v>0</v>
      </c>
      <c r="P1233" s="11">
        <f t="shared" si="115"/>
        <v>0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4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114"/>
        <v>8.0000000000000002E-3</v>
      </c>
      <c r="P1234" s="11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41506.639699074069</v>
      </c>
      <c r="T1234" s="14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114"/>
        <v>0.11600000000000001</v>
      </c>
      <c r="P1235" s="11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4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114"/>
        <v>0</v>
      </c>
      <c r="P1236" s="11">
        <f t="shared" si="115"/>
        <v>0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4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114"/>
        <v>2.787363950092912E-2</v>
      </c>
      <c r="P1237" s="11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4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114"/>
        <v>0</v>
      </c>
      <c r="P1238" s="11">
        <f t="shared" si="115"/>
        <v>0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4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114"/>
        <v>0</v>
      </c>
      <c r="P1239" s="11">
        <f t="shared" si="115"/>
        <v>0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4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114"/>
        <v>0.17799999999999999</v>
      </c>
      <c r="P1240" s="11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4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114"/>
        <v>0</v>
      </c>
      <c r="P1241" s="1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4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114"/>
        <v>3.0124999999999999E-2</v>
      </c>
      <c r="P1242" s="11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4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114"/>
        <v>0.50739999999999996</v>
      </c>
      <c r="P1243" s="11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4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114"/>
        <v>5.4884742041712408E-3</v>
      </c>
      <c r="P1244" s="11">
        <f t="shared" si="115"/>
        <v>5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4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114"/>
        <v>0.14091666666666666</v>
      </c>
      <c r="P1245" s="11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4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114"/>
        <v>1.038</v>
      </c>
      <c r="P1246" s="11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41355.617164351854</v>
      </c>
      <c r="T1246" s="14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114"/>
        <v>1.2024999999999999</v>
      </c>
      <c r="P1247" s="11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41774.391597222224</v>
      </c>
      <c r="T1247" s="14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114"/>
        <v>1.17</v>
      </c>
      <c r="P1248" s="11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4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114"/>
        <v>1.2214285714285715</v>
      </c>
      <c r="P1249" s="11">
        <f t="shared" si="115"/>
        <v>85.5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4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114"/>
        <v>1.5164</v>
      </c>
      <c r="P1250" s="11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4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114"/>
        <v>1.0444</v>
      </c>
      <c r="P1251" s="1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41067.532534722217</v>
      </c>
      <c r="T1251" s="14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114"/>
        <v>2.0015333333333332</v>
      </c>
      <c r="P1252" s="11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4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114"/>
        <v>1.018</v>
      </c>
      <c r="P1253" s="11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4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114"/>
        <v>1.3765714285714286</v>
      </c>
      <c r="P1254" s="11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4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114"/>
        <v>3038.3319999999999</v>
      </c>
      <c r="P1255" s="11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4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114"/>
        <v>1.9885074626865671</v>
      </c>
      <c r="P1256" s="11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4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114"/>
        <v>2.0236666666666667</v>
      </c>
      <c r="P1257" s="11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4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114"/>
        <v>1.1796376666666666</v>
      </c>
      <c r="P1258" s="11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40921.711006944439</v>
      </c>
      <c r="T1258" s="14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114"/>
        <v>2.9472727272727273</v>
      </c>
      <c r="P1259" s="11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4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114"/>
        <v>2.1314633333333335</v>
      </c>
      <c r="P1260" s="11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4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114"/>
        <v>1.0424</v>
      </c>
      <c r="P1261" s="1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4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114"/>
        <v>1.1366666666666667</v>
      </c>
      <c r="P1262" s="11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4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114"/>
        <v>1.0125</v>
      </c>
      <c r="P1263" s="11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4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114"/>
        <v>1.2541538461538462</v>
      </c>
      <c r="P1264" s="11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4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114"/>
        <v>1.19</v>
      </c>
      <c r="P1265" s="11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4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114"/>
        <v>1.6646153846153846</v>
      </c>
      <c r="P1266" s="11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4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114"/>
        <v>1.1914771428571429</v>
      </c>
      <c r="P1267" s="11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4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114"/>
        <v>1.0047368421052632</v>
      </c>
      <c r="P1268" s="11">
        <f t="shared" si="115"/>
        <v>190.9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4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114"/>
        <v>1.018</v>
      </c>
      <c r="P1269" s="11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4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114"/>
        <v>1.1666666666666667</v>
      </c>
      <c r="P1270" s="11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4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114"/>
        <v>1.0864893617021276</v>
      </c>
      <c r="P1271" s="1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42445.614722222221</v>
      </c>
      <c r="T1271" s="14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114"/>
        <v>1.1472</v>
      </c>
      <c r="P1272" s="11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40933.648634259254</v>
      </c>
      <c r="T1272" s="14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114"/>
        <v>1.018</v>
      </c>
      <c r="P1273" s="11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4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114"/>
        <v>1.06</v>
      </c>
      <c r="P1274" s="11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4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114"/>
        <v>1.0349999999999999</v>
      </c>
      <c r="P1275" s="11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4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114"/>
        <v>1.5497535999999998</v>
      </c>
      <c r="P1276" s="11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4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114"/>
        <v>1.6214066666666667</v>
      </c>
      <c r="P1277" s="11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4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114"/>
        <v>1.0442100000000001</v>
      </c>
      <c r="P1278" s="11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4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114"/>
        <v>1.0612433333333333</v>
      </c>
      <c r="P1279" s="11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4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114"/>
        <v>1.5493846153846154</v>
      </c>
      <c r="P1280" s="11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4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114"/>
        <v>1.1077157238734421</v>
      </c>
      <c r="P1281" s="1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4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114"/>
        <v>1.1091186666666666</v>
      </c>
      <c r="P1282" s="11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4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120">(E1283/D1283)</f>
        <v>1.1071428571428572</v>
      </c>
      <c r="P1283" s="11">
        <f t="shared" ref="P1283:P1346" si="121">IF(L1283=0,0,E1283/L1283)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4">
        <f t="shared" ref="S1283:S1346" si="124">(J1283/86400)+25569+(-5/24)</f>
        <v>41463.535138888888</v>
      </c>
      <c r="T1283" s="14">
        <f t="shared" ref="T1283:T1346" si="125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120"/>
        <v>1.2361333333333333</v>
      </c>
      <c r="P1284" s="11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41586.266840277771</v>
      </c>
      <c r="T1284" s="14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120"/>
        <v>2.1105</v>
      </c>
      <c r="P1285" s="11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4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120"/>
        <v>1.01</v>
      </c>
      <c r="P1286" s="11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4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120"/>
        <v>1.0165</v>
      </c>
      <c r="P1287" s="11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4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120"/>
        <v>1.0833333333333333</v>
      </c>
      <c r="P1288" s="11">
        <f t="shared" si="121"/>
        <v>81.25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4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120"/>
        <v>2.42</v>
      </c>
      <c r="P1289" s="11">
        <f t="shared" si="121"/>
        <v>24.2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4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120"/>
        <v>1.0044999999999999</v>
      </c>
      <c r="P1290" s="11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4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120"/>
        <v>1.2506666666666666</v>
      </c>
      <c r="P1291" s="1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42708.926446759258</v>
      </c>
      <c r="T1291" s="14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120"/>
        <v>1.0857142857142856</v>
      </c>
      <c r="P1292" s="11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4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120"/>
        <v>1.4570000000000001</v>
      </c>
      <c r="P1293" s="11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4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120"/>
        <v>1.1000000000000001</v>
      </c>
      <c r="P1294" s="11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4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120"/>
        <v>1.0223333333333333</v>
      </c>
      <c r="P1295" s="11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4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120"/>
        <v>1.22</v>
      </c>
      <c r="P1296" s="11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4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120"/>
        <v>1.0196000000000001</v>
      </c>
      <c r="P1297" s="11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4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120"/>
        <v>1.411764705882353</v>
      </c>
      <c r="P1298" s="11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4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120"/>
        <v>1.0952500000000001</v>
      </c>
      <c r="P1299" s="11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4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120"/>
        <v>1.0465</v>
      </c>
      <c r="P1300" s="11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42458.472592592589</v>
      </c>
      <c r="T1300" s="14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120"/>
        <v>1.24</v>
      </c>
      <c r="P1301" s="1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4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120"/>
        <v>1.35</v>
      </c>
      <c r="P1302" s="11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4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120"/>
        <v>1.0275000000000001</v>
      </c>
      <c r="P1303" s="11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4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120"/>
        <v>1</v>
      </c>
      <c r="P1304" s="11">
        <f t="shared" si="121"/>
        <v>50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4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120"/>
        <v>1.3026085714285716</v>
      </c>
      <c r="P1305" s="11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4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120"/>
        <v>0.39627499999999999</v>
      </c>
      <c r="P1306" s="11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4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120"/>
        <v>0.25976666666666665</v>
      </c>
      <c r="P1307" s="11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4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120"/>
        <v>0.65246363636363636</v>
      </c>
      <c r="P1308" s="11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4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120"/>
        <v>0.11514000000000001</v>
      </c>
      <c r="P1309" s="11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42387.294895833336</v>
      </c>
      <c r="T1309" s="14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120"/>
        <v>0.11360000000000001</v>
      </c>
      <c r="P1310" s="11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4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120"/>
        <v>1.1199130434782609</v>
      </c>
      <c r="P1311" s="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4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120"/>
        <v>0.155</v>
      </c>
      <c r="P1312" s="11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4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120"/>
        <v>0.32028000000000001</v>
      </c>
      <c r="P1313" s="11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4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120"/>
        <v>6.0869565217391303E-3</v>
      </c>
      <c r="P1314" s="11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4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120"/>
        <v>0.31114999999999998</v>
      </c>
      <c r="P1315" s="11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4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120"/>
        <v>1.1266666666666666E-2</v>
      </c>
      <c r="P1316" s="11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4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120"/>
        <v>0.40404000000000001</v>
      </c>
      <c r="P1317" s="11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4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120"/>
        <v>1.3333333333333333E-5</v>
      </c>
      <c r="P1318" s="11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42393.753576388888</v>
      </c>
      <c r="T1318" s="14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120"/>
        <v>5.7334999999999997E-2</v>
      </c>
      <c r="P1319" s="11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4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120"/>
        <v>0.15325</v>
      </c>
      <c r="P1320" s="11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4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120"/>
        <v>0.15103448275862069</v>
      </c>
      <c r="P1321" s="1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4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120"/>
        <v>5.0299999999999997E-3</v>
      </c>
      <c r="P1322" s="11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4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120"/>
        <v>1.3028138528138528E-2</v>
      </c>
      <c r="P1323" s="11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4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120"/>
        <v>3.0285714285714286E-3</v>
      </c>
      <c r="P1324" s="11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4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120"/>
        <v>8.8800000000000004E-2</v>
      </c>
      <c r="P1325" s="11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4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120"/>
        <v>9.8400000000000001E-2</v>
      </c>
      <c r="P1326" s="11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4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120"/>
        <v>2.4299999999999999E-2</v>
      </c>
      <c r="P1327" s="11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4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120"/>
        <v>1.1299999999999999E-2</v>
      </c>
      <c r="P1328" s="11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41974.583657407406</v>
      </c>
      <c r="T1328" s="14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120"/>
        <v>3.5520833333333335E-2</v>
      </c>
      <c r="P1329" s="11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4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120"/>
        <v>2.3306666666666667E-2</v>
      </c>
      <c r="P1330" s="11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4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120"/>
        <v>8.1600000000000006E-3</v>
      </c>
      <c r="P1331" s="1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4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120"/>
        <v>0.22494285714285714</v>
      </c>
      <c r="P1332" s="11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4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120"/>
        <v>1.3668E-2</v>
      </c>
      <c r="P1333" s="11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4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120"/>
        <v>0</v>
      </c>
      <c r="P1334" s="11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4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120"/>
        <v>0</v>
      </c>
      <c r="P1335" s="11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4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120"/>
        <v>0.10754135338345865</v>
      </c>
      <c r="P1336" s="11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4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120"/>
        <v>0.1976</v>
      </c>
      <c r="P1337" s="11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4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120"/>
        <v>0.84946999999999995</v>
      </c>
      <c r="P1338" s="11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4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120"/>
        <v>0.49381999999999998</v>
      </c>
      <c r="P1339" s="11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4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120"/>
        <v>3.3033333333333331E-2</v>
      </c>
      <c r="P1340" s="11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4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120"/>
        <v>6.6339999999999996E-2</v>
      </c>
      <c r="P1341" s="1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4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120"/>
        <v>0</v>
      </c>
      <c r="P1342" s="11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4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120"/>
        <v>0.7036</v>
      </c>
      <c r="P1343" s="11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4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120"/>
        <v>2E-3</v>
      </c>
      <c r="P1344" s="11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42172.608090277776</v>
      </c>
      <c r="T1344" s="14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120"/>
        <v>1.02298</v>
      </c>
      <c r="P1345" s="11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4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120"/>
        <v>3.7773333333333334</v>
      </c>
      <c r="P1346" s="11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4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126">(E1347/D1347)</f>
        <v>1.25</v>
      </c>
      <c r="P1347" s="11">
        <f t="shared" ref="P1347:P1410" si="127">IF(L1347=0,0,E1347/L1347)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4">
        <f t="shared" ref="S1347:S1410" si="130">(J1347/86400)+25569+(-5/24)</f>
        <v>41799.606006944443</v>
      </c>
      <c r="T1347" s="14">
        <f t="shared" ref="T1347:T1410" si="131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126"/>
        <v>1.473265306122449</v>
      </c>
      <c r="P1348" s="11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4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126"/>
        <v>1.022</v>
      </c>
      <c r="P1349" s="11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4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126"/>
        <v>1.018723404255319</v>
      </c>
      <c r="P1350" s="11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41963.297835648147</v>
      </c>
      <c r="T1350" s="14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126"/>
        <v>2.0419999999999998</v>
      </c>
      <c r="P1351" s="1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4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126"/>
        <v>1.0405</v>
      </c>
      <c r="P1352" s="11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4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126"/>
        <v>1.0126500000000001</v>
      </c>
      <c r="P1353" s="11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4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126"/>
        <v>1.3613999999999999</v>
      </c>
      <c r="P1354" s="11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4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126"/>
        <v>1.3360000000000001</v>
      </c>
      <c r="P1355" s="11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4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126"/>
        <v>1.3025</v>
      </c>
      <c r="P1356" s="11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4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126"/>
        <v>1.2267999999999999</v>
      </c>
      <c r="P1357" s="11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4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126"/>
        <v>1.8281058823529412</v>
      </c>
      <c r="P1358" s="11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41429.830555555549</v>
      </c>
      <c r="T1358" s="14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126"/>
        <v>1.2529999999999999</v>
      </c>
      <c r="P1359" s="11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4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126"/>
        <v>1.1166666666666667</v>
      </c>
      <c r="P1360" s="11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4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126"/>
        <v>1.1575757575757575</v>
      </c>
      <c r="P1361" s="1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4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126"/>
        <v>1.732</v>
      </c>
      <c r="P1362" s="11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4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126"/>
        <v>1.2598333333333334</v>
      </c>
      <c r="P1363" s="11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4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126"/>
        <v>1.091</v>
      </c>
      <c r="P1364" s="11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4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126"/>
        <v>1</v>
      </c>
      <c r="P1365" s="11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4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126"/>
        <v>1.1864285714285714</v>
      </c>
      <c r="P1366" s="11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41951.487337962964</v>
      </c>
      <c r="T1366" s="14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126"/>
        <v>1.0026666666666666</v>
      </c>
      <c r="P1367" s="11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4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126"/>
        <v>1.2648920000000001</v>
      </c>
      <c r="P1368" s="11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4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126"/>
        <v>1.1426000000000001</v>
      </c>
      <c r="P1369" s="11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4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126"/>
        <v>1.107</v>
      </c>
      <c r="P1370" s="11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4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126"/>
        <v>1.0534805315203954</v>
      </c>
      <c r="P1371" s="1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4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126"/>
        <v>1.0366666666666666</v>
      </c>
      <c r="P1372" s="11">
        <f t="shared" si="127"/>
        <v>77.75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4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126"/>
        <v>1.0708672667523933</v>
      </c>
      <c r="P1373" s="11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4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126"/>
        <v>1.24</v>
      </c>
      <c r="P1374" s="11">
        <f t="shared" si="127"/>
        <v>38.75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4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126"/>
        <v>1.0501</v>
      </c>
      <c r="P1375" s="11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4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126"/>
        <v>1.8946666666666667</v>
      </c>
      <c r="P1376" s="11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4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126"/>
        <v>1.7132499999999999</v>
      </c>
      <c r="P1377" s="11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4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126"/>
        <v>2.5248648648648651</v>
      </c>
      <c r="P1378" s="11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4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126"/>
        <v>1.1615384615384616</v>
      </c>
      <c r="P1379" s="11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4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126"/>
        <v>2.0335000000000001</v>
      </c>
      <c r="P1380" s="11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42568.551041666666</v>
      </c>
      <c r="T1380" s="14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126"/>
        <v>1.1160000000000001</v>
      </c>
      <c r="P1381" s="1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42130.283287037033</v>
      </c>
      <c r="T1381" s="14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126"/>
        <v>4.24</v>
      </c>
      <c r="P1382" s="11">
        <f t="shared" si="127"/>
        <v>21.2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4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126"/>
        <v>1.071</v>
      </c>
      <c r="P1383" s="11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4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126"/>
        <v>1.043625</v>
      </c>
      <c r="P1384" s="11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4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126"/>
        <v>2.124090909090909</v>
      </c>
      <c r="P1385" s="11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4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126"/>
        <v>1.2408571428571429</v>
      </c>
      <c r="P1386" s="11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4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126"/>
        <v>1.10406125</v>
      </c>
      <c r="P1387" s="11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4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126"/>
        <v>2.1875</v>
      </c>
      <c r="P1388" s="11">
        <f t="shared" si="127"/>
        <v>62.5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4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126"/>
        <v>1.36625</v>
      </c>
      <c r="P1389" s="11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4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126"/>
        <v>1.348074</v>
      </c>
      <c r="P1390" s="11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4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126"/>
        <v>1.454</v>
      </c>
      <c r="P1391" s="1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4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126"/>
        <v>1.0910714285714285</v>
      </c>
      <c r="P1392" s="11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42087.594976851855</v>
      </c>
      <c r="T1392" s="14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126"/>
        <v>1.1020000000000001</v>
      </c>
      <c r="P1393" s="11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4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126"/>
        <v>1.1364000000000001</v>
      </c>
      <c r="P1394" s="11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4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126"/>
        <v>1.0235000000000001</v>
      </c>
      <c r="P1395" s="11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4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126"/>
        <v>1.2213333333333334</v>
      </c>
      <c r="P1396" s="11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4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126"/>
        <v>1.1188571428571428</v>
      </c>
      <c r="P1397" s="11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4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126"/>
        <v>1.073</v>
      </c>
      <c r="P1398" s="11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4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126"/>
        <v>1.1385000000000001</v>
      </c>
      <c r="P1399" s="11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4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126"/>
        <v>1.0968181818181819</v>
      </c>
      <c r="P1400" s="11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4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126"/>
        <v>1.2614444444444444</v>
      </c>
      <c r="P1401" s="1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4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126"/>
        <v>1.6742857142857144</v>
      </c>
      <c r="P1402" s="11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4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126"/>
        <v>4.9652000000000003</v>
      </c>
      <c r="P1403" s="11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4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126"/>
        <v>1.0915999999999999</v>
      </c>
      <c r="P1404" s="11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4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126"/>
        <v>1.0257499999999999</v>
      </c>
      <c r="P1405" s="11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4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126"/>
        <v>1.6620689655172414E-2</v>
      </c>
      <c r="P1406" s="11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4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126"/>
        <v>4.1999999999999997E-3</v>
      </c>
      <c r="P1407" s="11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4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126"/>
        <v>1.25E-3</v>
      </c>
      <c r="P1408" s="11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4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126"/>
        <v>5.0000000000000001E-3</v>
      </c>
      <c r="P1409" s="11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4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126"/>
        <v>7.1999999999999995E-2</v>
      </c>
      <c r="P1410" s="11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4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132">(E1411/D1411)</f>
        <v>0</v>
      </c>
      <c r="P1411" s="11">
        <f t="shared" ref="P1411:P1474" si="133">IF(L1411=0,0,E1411/L1411)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4">
        <f t="shared" ref="S1411:S1474" si="136">(J1411/86400)+25569+(-5/24)</f>
        <v>41944.925173611111</v>
      </c>
      <c r="T1411" s="14">
        <f t="shared" ref="T1411:T1474" si="137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132"/>
        <v>1.6666666666666666E-4</v>
      </c>
      <c r="P1412" s="11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4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132"/>
        <v>2.3333333333333335E-3</v>
      </c>
      <c r="P1413" s="11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4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132"/>
        <v>4.5714285714285714E-2</v>
      </c>
      <c r="P1414" s="11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4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132"/>
        <v>0.05</v>
      </c>
      <c r="P1415" s="11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4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132"/>
        <v>2E-3</v>
      </c>
      <c r="P1416" s="11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4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132"/>
        <v>0.18181818181818182</v>
      </c>
      <c r="P1417" s="11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4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132"/>
        <v>0</v>
      </c>
      <c r="P1418" s="11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4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132"/>
        <v>1.2222222222222223E-2</v>
      </c>
      <c r="P1419" s="11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4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132"/>
        <v>2E-3</v>
      </c>
      <c r="P1420" s="11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4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132"/>
        <v>7.0634920634920634E-2</v>
      </c>
      <c r="P1421" s="1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4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132"/>
        <v>2.7272727272727271E-2</v>
      </c>
      <c r="P1422" s="11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4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132"/>
        <v>1E-3</v>
      </c>
      <c r="P1423" s="11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4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132"/>
        <v>1.0399999999999999E-3</v>
      </c>
      <c r="P1424" s="11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4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132"/>
        <v>3.3333333333333335E-3</v>
      </c>
      <c r="P1425" s="11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4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132"/>
        <v>0.2036</v>
      </c>
      <c r="P1426" s="11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4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132"/>
        <v>0</v>
      </c>
      <c r="P1427" s="11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4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132"/>
        <v>0</v>
      </c>
      <c r="P1428" s="11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4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132"/>
        <v>8.3799999999999999E-2</v>
      </c>
      <c r="P1429" s="11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4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132"/>
        <v>4.4999999999999998E-2</v>
      </c>
      <c r="P1430" s="11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4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132"/>
        <v>0</v>
      </c>
      <c r="P1431" s="1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42073.852337962962</v>
      </c>
      <c r="T1431" s="14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132"/>
        <v>8.0600000000000005E-2</v>
      </c>
      <c r="P1432" s="11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41961.605185185188</v>
      </c>
      <c r="T1432" s="14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132"/>
        <v>0.31947058823529412</v>
      </c>
      <c r="P1433" s="11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4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132"/>
        <v>0</v>
      </c>
      <c r="P1434" s="11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4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132"/>
        <v>6.7083333333333328E-2</v>
      </c>
      <c r="P1435" s="11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4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132"/>
        <v>9.987804878048781E-2</v>
      </c>
      <c r="P1436" s="11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4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132"/>
        <v>1E-3</v>
      </c>
      <c r="P1437" s="11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4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132"/>
        <v>7.7000000000000002E-3</v>
      </c>
      <c r="P1438" s="11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4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132"/>
        <v>0.26900000000000002</v>
      </c>
      <c r="P1439" s="11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4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132"/>
        <v>0.03</v>
      </c>
      <c r="P1440" s="11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4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132"/>
        <v>6.6055045871559637E-2</v>
      </c>
      <c r="P1441" s="1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42040.621539351851</v>
      </c>
      <c r="T1441" s="14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132"/>
        <v>7.6923076923076926E-5</v>
      </c>
      <c r="P1442" s="11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4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132"/>
        <v>1.1222222222222222E-2</v>
      </c>
      <c r="P1443" s="11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4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132"/>
        <v>0</v>
      </c>
      <c r="P1444" s="11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4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132"/>
        <v>0</v>
      </c>
      <c r="P1445" s="11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4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132"/>
        <v>0</v>
      </c>
      <c r="P1446" s="11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4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132"/>
        <v>0</v>
      </c>
      <c r="P1447" s="11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4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132"/>
        <v>0</v>
      </c>
      <c r="P1448" s="11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4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132"/>
        <v>1.4999999999999999E-4</v>
      </c>
      <c r="P1449" s="11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4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132"/>
        <v>0</v>
      </c>
      <c r="P1450" s="11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4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132"/>
        <v>0</v>
      </c>
      <c r="P1451" s="1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4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132"/>
        <v>1.0000000000000001E-5</v>
      </c>
      <c r="P1452" s="11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4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132"/>
        <v>1.0554089709762533E-4</v>
      </c>
      <c r="P1453" s="11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4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132"/>
        <v>0</v>
      </c>
      <c r="P1454" s="11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4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132"/>
        <v>0</v>
      </c>
      <c r="P1455" s="11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4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132"/>
        <v>8.5714285714285719E-3</v>
      </c>
      <c r="P1456" s="11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4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132"/>
        <v>0.105</v>
      </c>
      <c r="P1457" s="11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4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132"/>
        <v>2.9000000000000001E-2</v>
      </c>
      <c r="P1458" s="11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4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132"/>
        <v>0</v>
      </c>
      <c r="P1459" s="11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4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132"/>
        <v>0</v>
      </c>
      <c r="P1460" s="11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4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132"/>
        <v>0</v>
      </c>
      <c r="P1461" s="1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4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132"/>
        <v>0</v>
      </c>
      <c r="P1462" s="11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4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132"/>
        <v>1.012446</v>
      </c>
      <c r="P1463" s="11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4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132"/>
        <v>1.085175</v>
      </c>
      <c r="P1464" s="11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4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132"/>
        <v>1.4766666666666666</v>
      </c>
      <c r="P1465" s="11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4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132"/>
        <v>1.6319999999999999</v>
      </c>
      <c r="P1466" s="11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4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132"/>
        <v>4.5641449999999999</v>
      </c>
      <c r="P1467" s="11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4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132"/>
        <v>1.0787731249999999</v>
      </c>
      <c r="P1468" s="11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4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132"/>
        <v>1.1508</v>
      </c>
      <c r="P1469" s="11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4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132"/>
        <v>1.0236842105263158</v>
      </c>
      <c r="P1470" s="11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40645.806122685179</v>
      </c>
      <c r="T1470" s="14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132"/>
        <v>1.0842485875706214</v>
      </c>
      <c r="P1471" s="1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4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132"/>
        <v>1.2513333333333334</v>
      </c>
      <c r="P1472" s="11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4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132"/>
        <v>1.03840625</v>
      </c>
      <c r="P1473" s="11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4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132"/>
        <v>1.3870400000000001</v>
      </c>
      <c r="P1474" s="11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4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138">(E1475/D1475)</f>
        <v>1.20516</v>
      </c>
      <c r="P1475" s="11">
        <f t="shared" ref="P1475:P1538" si="139">IF(L1475=0,0,E1475/L1475)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4">
        <f t="shared" ref="S1475:S1538" si="142">(J1475/86400)+25569+(-5/24)</f>
        <v>40939.771284722221</v>
      </c>
      <c r="T1475" s="14">
        <f t="shared" ref="T1475:T1538" si="143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138"/>
        <v>1.1226666666666667</v>
      </c>
      <c r="P1476" s="11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41500.519583333335</v>
      </c>
      <c r="T1476" s="14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138"/>
        <v>1.8866966666666667</v>
      </c>
      <c r="P1477" s="11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4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138"/>
        <v>6.6155466666666669</v>
      </c>
      <c r="P1478" s="11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4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138"/>
        <v>1.1131</v>
      </c>
      <c r="P1479" s="11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4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138"/>
        <v>11.8161422</v>
      </c>
      <c r="P1480" s="11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4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138"/>
        <v>1.37375</v>
      </c>
      <c r="P1481" s="1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4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138"/>
        <v>1.170404</v>
      </c>
      <c r="P1482" s="11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4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138"/>
        <v>2.1000000000000001E-2</v>
      </c>
      <c r="P1483" s="11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4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138"/>
        <v>1E-3</v>
      </c>
      <c r="P1484" s="11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41136.649722222217</v>
      </c>
      <c r="T1484" s="14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138"/>
        <v>7.1428571428571426E-3</v>
      </c>
      <c r="P1485" s="11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4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138"/>
        <v>0</v>
      </c>
      <c r="P1486" s="11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4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138"/>
        <v>2.2388059701492536E-2</v>
      </c>
      <c r="P1487" s="11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4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138"/>
        <v>2.3999999999999998E-3</v>
      </c>
      <c r="P1488" s="11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4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138"/>
        <v>0</v>
      </c>
      <c r="P1489" s="11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4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138"/>
        <v>2.4E-2</v>
      </c>
      <c r="P1490" s="11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4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138"/>
        <v>0</v>
      </c>
      <c r="P1491" s="1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4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138"/>
        <v>0.30862068965517242</v>
      </c>
      <c r="P1492" s="11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4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138"/>
        <v>8.3333333333333329E-2</v>
      </c>
      <c r="P1493" s="11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4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138"/>
        <v>7.4999999999999997E-3</v>
      </c>
      <c r="P1494" s="11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4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138"/>
        <v>0</v>
      </c>
      <c r="P1495" s="11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41411.658275462956</v>
      </c>
      <c r="T1495" s="14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138"/>
        <v>8.8999999999999996E-2</v>
      </c>
      <c r="P1496" s="11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4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138"/>
        <v>0</v>
      </c>
      <c r="P1497" s="11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4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138"/>
        <v>0</v>
      </c>
      <c r="P1498" s="11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4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138"/>
        <v>6.666666666666667E-5</v>
      </c>
      <c r="P1499" s="11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4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138"/>
        <v>1.9E-2</v>
      </c>
      <c r="P1500" s="11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4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138"/>
        <v>2.5000000000000001E-3</v>
      </c>
      <c r="P1501" s="1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4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138"/>
        <v>0.25035714285714283</v>
      </c>
      <c r="P1502" s="11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4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138"/>
        <v>1.6633076923076924</v>
      </c>
      <c r="P1503" s="11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4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138"/>
        <v>1.0144545454545455</v>
      </c>
      <c r="P1504" s="11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4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138"/>
        <v>1.0789146666666667</v>
      </c>
      <c r="P1505" s="11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4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138"/>
        <v>2.7793846153846156</v>
      </c>
      <c r="P1506" s="11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4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138"/>
        <v>1.0358125</v>
      </c>
      <c r="P1507" s="11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4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138"/>
        <v>1.1140000000000001</v>
      </c>
      <c r="P1508" s="11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4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138"/>
        <v>2.15</v>
      </c>
      <c r="P1509" s="11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40254.242002314808</v>
      </c>
      <c r="T1509" s="14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138"/>
        <v>1.1076216216216217</v>
      </c>
      <c r="P1510" s="11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4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138"/>
        <v>1.2364125714285714</v>
      </c>
      <c r="P1511" s="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4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138"/>
        <v>1.0103500000000001</v>
      </c>
      <c r="P1512" s="11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41809.176828703705</v>
      </c>
      <c r="T1512" s="14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138"/>
        <v>1.1179285714285714</v>
      </c>
      <c r="P1513" s="11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4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138"/>
        <v>5.5877142857142861</v>
      </c>
      <c r="P1514" s="11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4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138"/>
        <v>1.5001875</v>
      </c>
      <c r="P1515" s="11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4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138"/>
        <v>1.0647599999999999</v>
      </c>
      <c r="P1516" s="11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4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138"/>
        <v>1.57189</v>
      </c>
      <c r="P1517" s="11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4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138"/>
        <v>1.0865882352941176</v>
      </c>
      <c r="P1518" s="11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4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138"/>
        <v>1.6197999999999999</v>
      </c>
      <c r="P1519" s="11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4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138"/>
        <v>2.0536666666666665</v>
      </c>
      <c r="P1520" s="11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4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138"/>
        <v>1.033638888888889</v>
      </c>
      <c r="P1521" s="1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4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138"/>
        <v>1.0347222222222223</v>
      </c>
      <c r="P1522" s="11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4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138"/>
        <v>1.0681333333333334</v>
      </c>
      <c r="P1523" s="11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4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138"/>
        <v>1.3896574712643677</v>
      </c>
      <c r="P1524" s="11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4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138"/>
        <v>1.2484324324324325</v>
      </c>
      <c r="P1525" s="11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4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138"/>
        <v>2.0699999999999998</v>
      </c>
      <c r="P1526" s="11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4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138"/>
        <v>1.7400576923076922</v>
      </c>
      <c r="P1527" s="11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4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138"/>
        <v>1.2032608695652174</v>
      </c>
      <c r="P1528" s="11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4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138"/>
        <v>1.1044428571428573</v>
      </c>
      <c r="P1529" s="11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4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138"/>
        <v>2.8156666666666665</v>
      </c>
      <c r="P1530" s="11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4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138"/>
        <v>1.0067894736842105</v>
      </c>
      <c r="P1531" s="1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4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138"/>
        <v>1.3482571428571428</v>
      </c>
      <c r="P1532" s="11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42275.558969907404</v>
      </c>
      <c r="T1532" s="14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138"/>
        <v>1.7595744680851064</v>
      </c>
      <c r="P1533" s="11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4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138"/>
        <v>4.8402000000000003</v>
      </c>
      <c r="P1534" s="11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4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138"/>
        <v>1.4514</v>
      </c>
      <c r="P1535" s="11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4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138"/>
        <v>4.1773333333333333</v>
      </c>
      <c r="P1536" s="11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42221.465995370367</v>
      </c>
      <c r="T1536" s="14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138"/>
        <v>1.3242499999999999</v>
      </c>
      <c r="P1537" s="11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4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138"/>
        <v>2.5030841666666666</v>
      </c>
      <c r="P1538" s="11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4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144">(E1539/D1539)</f>
        <v>1.7989999999999999</v>
      </c>
      <c r="P1539" s="11">
        <f t="shared" ref="P1539:P1602" si="145">IF(L1539=0,0,E1539/L1539)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4">
        <f t="shared" ref="S1539:S1602" si="148">(J1539/86400)+25569+(-5/24)</f>
        <v>42552.106793981475</v>
      </c>
      <c r="T1539" s="14">
        <f t="shared" ref="T1539:T1602" si="14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144"/>
        <v>1.0262857142857142</v>
      </c>
      <c r="P1540" s="11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4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144"/>
        <v>1.359861</v>
      </c>
      <c r="P1541" s="1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42705.710868055554</v>
      </c>
      <c r="T1541" s="14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144"/>
        <v>1.1786666666666668</v>
      </c>
      <c r="P1542" s="11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4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144"/>
        <v>3.3333333333333332E-4</v>
      </c>
      <c r="P1543" s="11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4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144"/>
        <v>0.04</v>
      </c>
      <c r="P1544" s="11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4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144"/>
        <v>4.4444444444444444E-3</v>
      </c>
      <c r="P1545" s="11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4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144"/>
        <v>0</v>
      </c>
      <c r="P1546" s="11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4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144"/>
        <v>3.3333333333333332E-4</v>
      </c>
      <c r="P1547" s="11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4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144"/>
        <v>0.28899999999999998</v>
      </c>
      <c r="P1548" s="11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4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144"/>
        <v>0</v>
      </c>
      <c r="P1549" s="11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4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144"/>
        <v>8.5714285714285715E-2</v>
      </c>
      <c r="P1550" s="11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4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144"/>
        <v>0.34</v>
      </c>
      <c r="P1551" s="1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4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144"/>
        <v>0.13466666666666666</v>
      </c>
      <c r="P1552" s="11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4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144"/>
        <v>0</v>
      </c>
      <c r="P1553" s="11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4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144"/>
        <v>0.49186046511627907</v>
      </c>
      <c r="P1554" s="11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4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144"/>
        <v>0</v>
      </c>
      <c r="P1555" s="11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4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144"/>
        <v>0</v>
      </c>
      <c r="P1556" s="11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4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144"/>
        <v>0</v>
      </c>
      <c r="P1557" s="11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4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144"/>
        <v>0.45133333333333331</v>
      </c>
      <c r="P1558" s="11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4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144"/>
        <v>0.04</v>
      </c>
      <c r="P1559" s="11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4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144"/>
        <v>4.6666666666666669E-2</v>
      </c>
      <c r="P1560" s="11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4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144"/>
        <v>3.3333333333333335E-3</v>
      </c>
      <c r="P1561" s="1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42107.844895833332</v>
      </c>
      <c r="T1561" s="14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144"/>
        <v>3.7600000000000001E-2</v>
      </c>
      <c r="P1562" s="11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4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144"/>
        <v>6.7000000000000002E-3</v>
      </c>
      <c r="P1563" s="11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4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144"/>
        <v>0</v>
      </c>
      <c r="P1564" s="11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4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144"/>
        <v>1.4166666666666666E-2</v>
      </c>
      <c r="P1565" s="11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4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144"/>
        <v>1E-3</v>
      </c>
      <c r="P1566" s="11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4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144"/>
        <v>2.5000000000000001E-2</v>
      </c>
      <c r="P1567" s="11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4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144"/>
        <v>0.21249999999999999</v>
      </c>
      <c r="P1568" s="11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4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144"/>
        <v>4.1176470588235294E-2</v>
      </c>
      <c r="P1569" s="11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41671.728530092594</v>
      </c>
      <c r="T1569" s="14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144"/>
        <v>0.13639999999999999</v>
      </c>
      <c r="P1570" s="11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4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144"/>
        <v>0</v>
      </c>
      <c r="P1571" s="1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4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144"/>
        <v>0.41399999999999998</v>
      </c>
      <c r="P1572" s="11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4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144"/>
        <v>6.6115702479338841E-3</v>
      </c>
      <c r="P1573" s="11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</v>
      </c>
      <c r="T1573" s="14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144"/>
        <v>0.05</v>
      </c>
      <c r="P1574" s="11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4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144"/>
        <v>2.4777777777777777E-2</v>
      </c>
      <c r="P1575" s="11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4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144"/>
        <v>5.0599999999999999E-2</v>
      </c>
      <c r="P1576" s="11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4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144"/>
        <v>0.2291</v>
      </c>
      <c r="P1577" s="11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41799.315925925919</v>
      </c>
      <c r="T1577" s="14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144"/>
        <v>0.13</v>
      </c>
      <c r="P1578" s="11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4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144"/>
        <v>5.4999999999999997E-3</v>
      </c>
      <c r="P1579" s="11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41054.639444444438</v>
      </c>
      <c r="T1579" s="14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144"/>
        <v>0.10806536636794939</v>
      </c>
      <c r="P1580" s="11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4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144"/>
        <v>8.4008400840084006E-3</v>
      </c>
      <c r="P1581" s="1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4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144"/>
        <v>0</v>
      </c>
      <c r="P1582" s="11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40989.841736111106</v>
      </c>
      <c r="T1582" s="14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144"/>
        <v>5.0000000000000001E-3</v>
      </c>
      <c r="P1583" s="11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4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144"/>
        <v>9.2999999999999999E-2</v>
      </c>
      <c r="P1584" s="11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4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144"/>
        <v>7.5000000000000002E-4</v>
      </c>
      <c r="P1585" s="11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4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144"/>
        <v>0</v>
      </c>
      <c r="P1586" s="11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4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144"/>
        <v>0.79</v>
      </c>
      <c r="P1587" s="11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4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144"/>
        <v>0</v>
      </c>
      <c r="P1588" s="11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42068.896087962959</v>
      </c>
      <c r="T1588" s="14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144"/>
        <v>1.3333333333333334E-4</v>
      </c>
      <c r="P1589" s="11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4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144"/>
        <v>0</v>
      </c>
      <c r="P1590" s="11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4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144"/>
        <v>0</v>
      </c>
      <c r="P1591" s="1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4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144"/>
        <v>1.7000000000000001E-2</v>
      </c>
      <c r="P1592" s="11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4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144"/>
        <v>0.29228571428571426</v>
      </c>
      <c r="P1593" s="11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4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144"/>
        <v>0</v>
      </c>
      <c r="P1594" s="11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4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144"/>
        <v>1.3636363636363637E-4</v>
      </c>
      <c r="P1595" s="11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4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144"/>
        <v>0.20499999999999999</v>
      </c>
      <c r="P1596" s="11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4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144"/>
        <v>2.8E-3</v>
      </c>
      <c r="P1597" s="11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4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144"/>
        <v>2.3076923076923078E-2</v>
      </c>
      <c r="P1598" s="11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4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144"/>
        <v>0</v>
      </c>
      <c r="P1599" s="11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4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144"/>
        <v>1.25E-3</v>
      </c>
      <c r="P1600" s="11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4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144"/>
        <v>0</v>
      </c>
      <c r="P1601" s="1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4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144"/>
        <v>7.3400000000000007E-2</v>
      </c>
      <c r="P1602" s="11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41790.848981481475</v>
      </c>
      <c r="T1602" s="14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50">(E1603/D1603)</f>
        <v>1.082492</v>
      </c>
      <c r="P1603" s="11">
        <f t="shared" ref="P1603:P1666" si="151">IF(L1603=0,0,E1603/L1603)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4">
        <f t="shared" ref="S1603:S1666" si="154">(J1603/86400)+25569+(-5/24)</f>
        <v>40637.884641203702</v>
      </c>
      <c r="T1603" s="14">
        <f t="shared" ref="T1603:T1666" si="155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50"/>
        <v>1.0016666666666667</v>
      </c>
      <c r="P1604" s="11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4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50"/>
        <v>1.0003299999999999</v>
      </c>
      <c r="P1605" s="11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4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50"/>
        <v>1.2210714285714286</v>
      </c>
      <c r="P1606" s="11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4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50"/>
        <v>1.0069333333333335</v>
      </c>
      <c r="P1607" s="11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4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50"/>
        <v>1.01004125</v>
      </c>
      <c r="P1608" s="11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4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50"/>
        <v>1.4511000000000001</v>
      </c>
      <c r="P1609" s="11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4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50"/>
        <v>1.0125</v>
      </c>
      <c r="P1610" s="11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4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50"/>
        <v>1.1833333333333333</v>
      </c>
      <c r="P1611" s="11">
        <f t="shared" si="151"/>
        <v>443.75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4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50"/>
        <v>2.7185000000000001</v>
      </c>
      <c r="P1612" s="11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4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50"/>
        <v>1.25125</v>
      </c>
      <c r="P1613" s="11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4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50"/>
        <v>1.1000000000000001</v>
      </c>
      <c r="P1614" s="11">
        <f t="shared" si="151"/>
        <v>50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4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50"/>
        <v>1.0149999999999999</v>
      </c>
      <c r="P1615" s="11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4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50"/>
        <v>1.0269999999999999</v>
      </c>
      <c r="P1616" s="11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41794.772789351853</v>
      </c>
      <c r="T1616" s="14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50"/>
        <v>1.1412500000000001</v>
      </c>
      <c r="P1617" s="11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4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50"/>
        <v>1.042</v>
      </c>
      <c r="P1618" s="11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4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50"/>
        <v>1.4585714285714286</v>
      </c>
      <c r="P1619" s="11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4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50"/>
        <v>1.0506666666666666</v>
      </c>
      <c r="P1620" s="11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4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50"/>
        <v>1.3333333333333333</v>
      </c>
      <c r="P1621" s="1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41875.977847222217</v>
      </c>
      <c r="T1621" s="14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50"/>
        <v>1.1299999999999999</v>
      </c>
      <c r="P1622" s="11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4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50"/>
        <v>1.212</v>
      </c>
      <c r="P1623" s="11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4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50"/>
        <v>1.0172463768115942</v>
      </c>
      <c r="P1624" s="11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41950.086504629631</v>
      </c>
      <c r="T1624" s="14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50"/>
        <v>1.0106666666666666</v>
      </c>
      <c r="P1625" s="11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4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50"/>
        <v>1.18</v>
      </c>
      <c r="P1626" s="11">
        <f t="shared" si="151"/>
        <v>47.2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4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50"/>
        <v>1.5533333333333332</v>
      </c>
      <c r="P1627" s="11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4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50"/>
        <v>1.0118750000000001</v>
      </c>
      <c r="P1628" s="11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41579.639664351846</v>
      </c>
      <c r="T1628" s="14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50"/>
        <v>1.17</v>
      </c>
      <c r="P1629" s="11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4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50"/>
        <v>1.00925</v>
      </c>
      <c r="P1630" s="11">
        <f t="shared" si="151"/>
        <v>45.875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4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50"/>
        <v>1.0366666666666666</v>
      </c>
      <c r="P1631" s="1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4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50"/>
        <v>2.6524999999999999</v>
      </c>
      <c r="P1632" s="11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4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50"/>
        <v>1.5590999999999999</v>
      </c>
      <c r="P1633" s="11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4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50"/>
        <v>1.0162500000000001</v>
      </c>
      <c r="P1634" s="11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40750.132569444446</v>
      </c>
      <c r="T1634" s="14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50"/>
        <v>1</v>
      </c>
      <c r="P1635" s="11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4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50"/>
        <v>1.0049999999999999</v>
      </c>
      <c r="P1636" s="11">
        <f t="shared" si="151"/>
        <v>62.8125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4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50"/>
        <v>1.2529999999999999</v>
      </c>
      <c r="P1637" s="11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4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50"/>
        <v>1.0355555555555556</v>
      </c>
      <c r="P1638" s="11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4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50"/>
        <v>1.038</v>
      </c>
      <c r="P1639" s="11">
        <f t="shared" si="151"/>
        <v>34.6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4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50"/>
        <v>1.05</v>
      </c>
      <c r="P1640" s="11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4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50"/>
        <v>1</v>
      </c>
      <c r="P1641" s="1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4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50"/>
        <v>1.6986000000000001</v>
      </c>
      <c r="P1642" s="11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4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50"/>
        <v>1.014</v>
      </c>
      <c r="P1643" s="11">
        <f t="shared" si="151"/>
        <v>97.5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4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50"/>
        <v>1</v>
      </c>
      <c r="P1644" s="11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4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50"/>
        <v>1.2470000000000001</v>
      </c>
      <c r="P1645" s="11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4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50"/>
        <v>1.095</v>
      </c>
      <c r="P1646" s="11">
        <f t="shared" si="151"/>
        <v>85.546875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4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50"/>
        <v>1.1080000000000001</v>
      </c>
      <c r="P1647" s="11">
        <f t="shared" si="151"/>
        <v>554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41521.40902777778</v>
      </c>
      <c r="T1647" s="14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50"/>
        <v>1.1020000000000001</v>
      </c>
      <c r="P1648" s="11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4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50"/>
        <v>1.0471999999999999</v>
      </c>
      <c r="P1649" s="11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4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50"/>
        <v>1.2526086956521738</v>
      </c>
      <c r="P1650" s="11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4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50"/>
        <v>1.0058763157894737</v>
      </c>
      <c r="P1651" s="1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4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50"/>
        <v>1.4155</v>
      </c>
      <c r="P1652" s="11">
        <f t="shared" si="151"/>
        <v>88.46875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4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50"/>
        <v>1.0075000000000001</v>
      </c>
      <c r="P1653" s="11">
        <f t="shared" si="151"/>
        <v>100.75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4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50"/>
        <v>1.0066666666666666</v>
      </c>
      <c r="P1654" s="11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4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50"/>
        <v>1.7423040000000001</v>
      </c>
      <c r="P1655" s="11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4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50"/>
        <v>1.199090909090909</v>
      </c>
      <c r="P1656" s="11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4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50"/>
        <v>1.4286666666666668</v>
      </c>
      <c r="P1657" s="11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4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50"/>
        <v>1.0033493333333334</v>
      </c>
      <c r="P1658" s="11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4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50"/>
        <v>1.0493380000000001</v>
      </c>
      <c r="P1659" s="11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4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50"/>
        <v>1.3223333333333334</v>
      </c>
      <c r="P1660" s="11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4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50"/>
        <v>1.1279999999999999</v>
      </c>
      <c r="P1661" s="1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4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50"/>
        <v>12.5375</v>
      </c>
      <c r="P1662" s="11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4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50"/>
        <v>1.0250632911392406</v>
      </c>
      <c r="P1663" s="11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4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50"/>
        <v>1.026375</v>
      </c>
      <c r="P1664" s="11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4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50"/>
        <v>1.08</v>
      </c>
      <c r="P1665" s="11">
        <f t="shared" si="151"/>
        <v>33.75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4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50"/>
        <v>1.2240879999999998</v>
      </c>
      <c r="P1666" s="11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40939.553449074076</v>
      </c>
      <c r="T1666" s="14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56">(E1667/D1667)</f>
        <v>1.1945714285714286</v>
      </c>
      <c r="P1667" s="11">
        <f t="shared" ref="P1667:P1730" si="157">IF(L1667=0,0,E1667/L1667)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4">
        <f t="shared" ref="S1667:S1730" si="160">(J1667/86400)+25569+(-5/24)</f>
        <v>40564.441122685181</v>
      </c>
      <c r="T1667" s="14">
        <f t="shared" ref="T1667:T1730" si="161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56"/>
        <v>1.6088</v>
      </c>
      <c r="P1668" s="11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4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56"/>
        <v>1.2685294117647059</v>
      </c>
      <c r="P1669" s="11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4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56"/>
        <v>1.026375</v>
      </c>
      <c r="P1670" s="11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40844.941423611112</v>
      </c>
      <c r="T1670" s="14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56"/>
        <v>1.3975</v>
      </c>
      <c r="P1671" s="11">
        <f t="shared" si="157"/>
        <v>53.75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4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56"/>
        <v>1.026</v>
      </c>
      <c r="P1672" s="11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40313.722210648142</v>
      </c>
      <c r="T1672" s="14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56"/>
        <v>1.0067349999999999</v>
      </c>
      <c r="P1673" s="11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4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56"/>
        <v>1.1294117647058823</v>
      </c>
      <c r="P1674" s="11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4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56"/>
        <v>1.2809523809523808</v>
      </c>
      <c r="P1675" s="11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4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56"/>
        <v>2.0169999999999999</v>
      </c>
      <c r="P1676" s="11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4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56"/>
        <v>1.37416</v>
      </c>
      <c r="P1677" s="11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4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56"/>
        <v>1.1533333333333333</v>
      </c>
      <c r="P1678" s="11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40973.517905092587</v>
      </c>
      <c r="T1678" s="14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56"/>
        <v>1.1166666666666667</v>
      </c>
      <c r="P1679" s="11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4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56"/>
        <v>1.1839999999999999</v>
      </c>
      <c r="P1680" s="11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4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56"/>
        <v>1.75</v>
      </c>
      <c r="P1681" s="11">
        <f t="shared" si="157"/>
        <v>62.5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4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56"/>
        <v>1.175</v>
      </c>
      <c r="P1682" s="11">
        <f t="shared" si="157"/>
        <v>47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4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56"/>
        <v>1.0142212307692309</v>
      </c>
      <c r="P1683" s="11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4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56"/>
        <v>0</v>
      </c>
      <c r="P1684" s="11">
        <f t="shared" si="157"/>
        <v>0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4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56"/>
        <v>0.21714285714285714</v>
      </c>
      <c r="P1685" s="11">
        <f t="shared" si="157"/>
        <v>76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4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56"/>
        <v>1.0912500000000001</v>
      </c>
      <c r="P1686" s="11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4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56"/>
        <v>1.0285714285714285</v>
      </c>
      <c r="P1687" s="11">
        <f t="shared" si="157"/>
        <v>24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4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56"/>
        <v>3.5999999999999999E-3</v>
      </c>
      <c r="P1688" s="11">
        <f t="shared" si="157"/>
        <v>18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4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56"/>
        <v>0.3125</v>
      </c>
      <c r="P1689" s="11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4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56"/>
        <v>0.443</v>
      </c>
      <c r="P1690" s="11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4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56"/>
        <v>1</v>
      </c>
      <c r="P1691" s="1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4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56"/>
        <v>0.254</v>
      </c>
      <c r="P1692" s="11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4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56"/>
        <v>0.33473333333333333</v>
      </c>
      <c r="P1693" s="11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42795.493148148147</v>
      </c>
      <c r="T1693" s="14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56"/>
        <v>0.47799999999999998</v>
      </c>
      <c r="P1694" s="11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4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56"/>
        <v>9.3333333333333338E-2</v>
      </c>
      <c r="P1695" s="11">
        <f t="shared" si="157"/>
        <v>35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4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56"/>
        <v>5.0000000000000001E-4</v>
      </c>
      <c r="P1696" s="11">
        <f t="shared" si="157"/>
        <v>5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4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56"/>
        <v>0.11708333333333333</v>
      </c>
      <c r="P1697" s="11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4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56"/>
        <v>0</v>
      </c>
      <c r="P1698" s="11">
        <f t="shared" si="157"/>
        <v>0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4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56"/>
        <v>0.20208000000000001</v>
      </c>
      <c r="P1699" s="11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42804.824629629627</v>
      </c>
      <c r="T1699" s="14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56"/>
        <v>0</v>
      </c>
      <c r="P1700" s="11">
        <f t="shared" si="157"/>
        <v>0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4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56"/>
        <v>4.2311459353574929E-2</v>
      </c>
      <c r="P1701" s="11">
        <f t="shared" si="157"/>
        <v>54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4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56"/>
        <v>0.2606</v>
      </c>
      <c r="P1702" s="11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4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56"/>
        <v>1.9801980198019802E-3</v>
      </c>
      <c r="P1703" s="11">
        <f t="shared" si="157"/>
        <v>5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4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56"/>
        <v>6.0606060606060605E-5</v>
      </c>
      <c r="P1704" s="11">
        <f t="shared" si="157"/>
        <v>1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4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56"/>
        <v>1.0200000000000001E-2</v>
      </c>
      <c r="P1705" s="11">
        <f t="shared" si="157"/>
        <v>25.5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42187.073344907403</v>
      </c>
      <c r="T1705" s="14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56"/>
        <v>0.65100000000000002</v>
      </c>
      <c r="P1706" s="11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4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56"/>
        <v>0</v>
      </c>
      <c r="P1707" s="11">
        <f t="shared" si="157"/>
        <v>0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4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56"/>
        <v>0</v>
      </c>
      <c r="P1708" s="11">
        <f t="shared" si="157"/>
        <v>0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4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56"/>
        <v>9.74E-2</v>
      </c>
      <c r="P1709" s="11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4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56"/>
        <v>0</v>
      </c>
      <c r="P1710" s="11">
        <f t="shared" si="157"/>
        <v>0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4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56"/>
        <v>4.8571428571428571E-2</v>
      </c>
      <c r="P1711" s="11">
        <f t="shared" si="157"/>
        <v>21.25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41841.355486111112</v>
      </c>
      <c r="T1711" s="14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56"/>
        <v>6.7999999999999996E-3</v>
      </c>
      <c r="P1712" s="11">
        <f t="shared" si="157"/>
        <v>34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42341.382962962962</v>
      </c>
      <c r="T1712" s="14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56"/>
        <v>0.105</v>
      </c>
      <c r="P1713" s="11">
        <f t="shared" si="157"/>
        <v>525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4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56"/>
        <v>0</v>
      </c>
      <c r="P1714" s="11">
        <f t="shared" si="157"/>
        <v>0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4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56"/>
        <v>1.6666666666666666E-2</v>
      </c>
      <c r="P1715" s="11">
        <f t="shared" si="157"/>
        <v>50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4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56"/>
        <v>7.868E-2</v>
      </c>
      <c r="P1716" s="11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4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56"/>
        <v>2.2000000000000001E-3</v>
      </c>
      <c r="P1717" s="11">
        <f t="shared" si="157"/>
        <v>5.5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4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56"/>
        <v>7.4999999999999997E-2</v>
      </c>
      <c r="P1718" s="11">
        <f t="shared" si="157"/>
        <v>50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4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56"/>
        <v>0.42725880551301687</v>
      </c>
      <c r="P1719" s="11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42460.773587962962</v>
      </c>
      <c r="T1719" s="14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56"/>
        <v>2.142857142857143E-3</v>
      </c>
      <c r="P1720" s="11">
        <f t="shared" si="157"/>
        <v>37.5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4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56"/>
        <v>8.7500000000000008E-3</v>
      </c>
      <c r="P1721" s="1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4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56"/>
        <v>5.6250000000000001E-2</v>
      </c>
      <c r="P1722" s="11">
        <f t="shared" si="157"/>
        <v>28.125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4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56"/>
        <v>0</v>
      </c>
      <c r="P1723" s="11">
        <f t="shared" si="157"/>
        <v>0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4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56"/>
        <v>3.4722222222222224E-4</v>
      </c>
      <c r="P1724" s="11">
        <f t="shared" si="157"/>
        <v>1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4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56"/>
        <v>6.5000000000000002E-2</v>
      </c>
      <c r="P1725" s="11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4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56"/>
        <v>5.8333333333333336E-3</v>
      </c>
      <c r="P1726" s="11">
        <f t="shared" si="157"/>
        <v>8.75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4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56"/>
        <v>0.10181818181818182</v>
      </c>
      <c r="P1727" s="11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4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56"/>
        <v>0.33784615384615385</v>
      </c>
      <c r="P1728" s="11">
        <f t="shared" si="157"/>
        <v>137.25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4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56"/>
        <v>3.3333333333333332E-4</v>
      </c>
      <c r="P1729" s="11">
        <f t="shared" si="157"/>
        <v>1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42044.719641203701</v>
      </c>
      <c r="T1729" s="14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56"/>
        <v>0.68400000000000005</v>
      </c>
      <c r="P1730" s="11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4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62">(E1731/D1731)</f>
        <v>0</v>
      </c>
      <c r="P1731" s="11">
        <f t="shared" ref="P1731:P1794" si="163">IF(L1731=0,0,E1731/L1731)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4">
        <f t="shared" ref="S1731:S1794" si="166">(J1731/86400)+25569+(-5/24)</f>
        <v>42470.843819444439</v>
      </c>
      <c r="T1731" s="14">
        <f t="shared" ref="T1731:T1794" si="167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62"/>
        <v>0</v>
      </c>
      <c r="P1732" s="11">
        <f t="shared" si="163"/>
        <v>0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42271.879432870366</v>
      </c>
      <c r="T1732" s="14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62"/>
        <v>0</v>
      </c>
      <c r="P1733" s="11">
        <f t="shared" si="163"/>
        <v>0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4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62"/>
        <v>0</v>
      </c>
      <c r="P1734" s="11">
        <f t="shared" si="163"/>
        <v>0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4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62"/>
        <v>0</v>
      </c>
      <c r="P1735" s="11">
        <f t="shared" si="163"/>
        <v>0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4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62"/>
        <v>2.2222222222222223E-4</v>
      </c>
      <c r="P1736" s="11">
        <f t="shared" si="163"/>
        <v>1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4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62"/>
        <v>0.11</v>
      </c>
      <c r="P1737" s="11">
        <f t="shared" si="163"/>
        <v>55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42559.605844907404</v>
      </c>
      <c r="T1737" s="14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62"/>
        <v>7.3333333333333332E-3</v>
      </c>
      <c r="P1738" s="11">
        <f t="shared" si="163"/>
        <v>22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4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62"/>
        <v>0.21249999999999999</v>
      </c>
      <c r="P1739" s="11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42175.740648148145</v>
      </c>
      <c r="T1739" s="14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62"/>
        <v>4.0000000000000001E-3</v>
      </c>
      <c r="P1740" s="11">
        <f t="shared" si="163"/>
        <v>20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4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62"/>
        <v>1E-3</v>
      </c>
      <c r="P1741" s="11">
        <f t="shared" si="163"/>
        <v>1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4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62"/>
        <v>0</v>
      </c>
      <c r="P1742" s="11">
        <f t="shared" si="163"/>
        <v>0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42171.609050925923</v>
      </c>
      <c r="T1742" s="14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62"/>
        <v>1.1083333333333334</v>
      </c>
      <c r="P1743" s="11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4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62"/>
        <v>1.0874999999999999</v>
      </c>
      <c r="P1744" s="11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42710.668634259258</v>
      </c>
      <c r="T1744" s="14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62"/>
        <v>1.0041666666666667</v>
      </c>
      <c r="P1745" s="11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4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62"/>
        <v>1.1845454545454546</v>
      </c>
      <c r="P1746" s="11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4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62"/>
        <v>1.1401428571428571</v>
      </c>
      <c r="P1747" s="11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4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62"/>
        <v>1.4810000000000001</v>
      </c>
      <c r="P1748" s="11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4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62"/>
        <v>1.0495555555555556</v>
      </c>
      <c r="P1749" s="11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</v>
      </c>
      <c r="T1749" s="14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62"/>
        <v>1.29948</v>
      </c>
      <c r="P1750" s="11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4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62"/>
        <v>1.2348756218905472</v>
      </c>
      <c r="P1751" s="1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4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62"/>
        <v>2.0162</v>
      </c>
      <c r="P1752" s="11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4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62"/>
        <v>1.0289999999999999</v>
      </c>
      <c r="P1753" s="11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4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62"/>
        <v>2.6016666666666666</v>
      </c>
      <c r="P1754" s="11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4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62"/>
        <v>1.08</v>
      </c>
      <c r="P1755" s="11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4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62"/>
        <v>1.1052941176470588</v>
      </c>
      <c r="P1756" s="11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4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62"/>
        <v>1.2</v>
      </c>
      <c r="P1757" s="11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4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62"/>
        <v>1.0282909090909091</v>
      </c>
      <c r="P1758" s="11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4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62"/>
        <v>1.1599999999999999</v>
      </c>
      <c r="P1759" s="11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4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62"/>
        <v>1.147</v>
      </c>
      <c r="P1760" s="11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4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62"/>
        <v>1.0660000000000001</v>
      </c>
      <c r="P1761" s="1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4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62"/>
        <v>1.6544000000000001</v>
      </c>
      <c r="P1762" s="11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4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62"/>
        <v>1.55</v>
      </c>
      <c r="P1763" s="11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4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62"/>
        <v>8.85</v>
      </c>
      <c r="P1764" s="11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4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62"/>
        <v>1.0190833333333333</v>
      </c>
      <c r="P1765" s="11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4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62"/>
        <v>0.19600000000000001</v>
      </c>
      <c r="P1766" s="11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4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62"/>
        <v>0.59467839999999994</v>
      </c>
      <c r="P1767" s="11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4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62"/>
        <v>0</v>
      </c>
      <c r="P1768" s="11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4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62"/>
        <v>0.4572</v>
      </c>
      <c r="P1769" s="11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4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62"/>
        <v>3.7400000000000003E-2</v>
      </c>
      <c r="P1770" s="11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4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62"/>
        <v>2.7025E-2</v>
      </c>
      <c r="P1771" s="1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4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62"/>
        <v>0.56514285714285717</v>
      </c>
      <c r="P1772" s="11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4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62"/>
        <v>0.21309523809523809</v>
      </c>
      <c r="P1773" s="11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41905.771296296291</v>
      </c>
      <c r="T1773" s="14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62"/>
        <v>0.156</v>
      </c>
      <c r="P1774" s="11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4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62"/>
        <v>6.2566666666666673E-2</v>
      </c>
      <c r="P1775" s="11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4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62"/>
        <v>0.4592</v>
      </c>
      <c r="P1776" s="11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4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62"/>
        <v>0.65101538461538466</v>
      </c>
      <c r="P1777" s="11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41891.768055555549</v>
      </c>
      <c r="T1777" s="14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62"/>
        <v>6.7000000000000004E-2</v>
      </c>
      <c r="P1778" s="11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4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62"/>
        <v>0.135625</v>
      </c>
      <c r="P1779" s="11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4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62"/>
        <v>1.9900000000000001E-2</v>
      </c>
      <c r="P1780" s="11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4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62"/>
        <v>0.36236363636363639</v>
      </c>
      <c r="P1781" s="1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4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62"/>
        <v>0.39743333333333336</v>
      </c>
      <c r="P1782" s="11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42493.392476851848</v>
      </c>
      <c r="T1782" s="14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62"/>
        <v>0.25763636363636366</v>
      </c>
      <c r="P1783" s="11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4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62"/>
        <v>0.15491428571428573</v>
      </c>
      <c r="P1784" s="11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4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62"/>
        <v>0.236925</v>
      </c>
      <c r="P1785" s="11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4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62"/>
        <v>0.39760000000000001</v>
      </c>
      <c r="P1786" s="11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4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62"/>
        <v>0.20220833333333332</v>
      </c>
      <c r="P1787" s="11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4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62"/>
        <v>0.47631578947368419</v>
      </c>
      <c r="P1788" s="11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4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62"/>
        <v>0.15329999999999999</v>
      </c>
      <c r="P1789" s="11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4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62"/>
        <v>1.3818181818181818E-2</v>
      </c>
      <c r="P1790" s="11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4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62"/>
        <v>5.0000000000000001E-3</v>
      </c>
      <c r="P1791" s="1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4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62"/>
        <v>4.9575757575757579E-2</v>
      </c>
      <c r="P1792" s="11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42010.466180555552</v>
      </c>
      <c r="T1792" s="14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62"/>
        <v>3.5666666666666666E-2</v>
      </c>
      <c r="P1793" s="11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4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62"/>
        <v>0.61124000000000001</v>
      </c>
      <c r="P1794" s="11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4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68">(E1795/D1795)</f>
        <v>1.3333333333333334E-2</v>
      </c>
      <c r="P1795" s="11">
        <f t="shared" ref="P1795:P1858" si="169">IF(L1795=0,0,E1795/L1795)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4">
        <f t="shared" ref="S1795:S1858" si="172">(J1795/86400)+25569+(-5/24)</f>
        <v>41940.683333333327</v>
      </c>
      <c r="T1795" s="14">
        <f t="shared" ref="T1795:T1858" si="173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68"/>
        <v>0.11077777777777778</v>
      </c>
      <c r="P1796" s="11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4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68"/>
        <v>0.38735714285714284</v>
      </c>
      <c r="P1797" s="11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4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68"/>
        <v>0.22052631578947368</v>
      </c>
      <c r="P1798" s="11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4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68"/>
        <v>0.67549999999999999</v>
      </c>
      <c r="P1799" s="11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4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68"/>
        <v>0.136375</v>
      </c>
      <c r="P1800" s="11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4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68"/>
        <v>1.7457500000000001E-2</v>
      </c>
      <c r="P1801" s="1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4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68"/>
        <v>0.20449632511889321</v>
      </c>
      <c r="P1802" s="11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4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68"/>
        <v>0.13852941176470587</v>
      </c>
      <c r="P1803" s="11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4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68"/>
        <v>0.48485714285714288</v>
      </c>
      <c r="P1804" s="11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4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68"/>
        <v>0.308</v>
      </c>
      <c r="P1805" s="11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42017.863217592589</v>
      </c>
      <c r="T1805" s="14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68"/>
        <v>0.35174193548387095</v>
      </c>
      <c r="P1806" s="11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4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68"/>
        <v>0.36404444444444445</v>
      </c>
      <c r="P1807" s="11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4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68"/>
        <v>2.955E-2</v>
      </c>
      <c r="P1808" s="11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4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68"/>
        <v>0.1106</v>
      </c>
      <c r="P1809" s="11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4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68"/>
        <v>0.41407142857142859</v>
      </c>
      <c r="P1810" s="11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4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68"/>
        <v>0.10857142857142857</v>
      </c>
      <c r="P1811" s="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4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68"/>
        <v>3.3333333333333333E-2</v>
      </c>
      <c r="P1812" s="11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4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68"/>
        <v>7.407407407407407E-4</v>
      </c>
      <c r="P1813" s="11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4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68"/>
        <v>0.13307692307692306</v>
      </c>
      <c r="P1814" s="11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4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68"/>
        <v>0</v>
      </c>
      <c r="P1815" s="11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4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68"/>
        <v>0.49183333333333334</v>
      </c>
      <c r="P1816" s="11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4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68"/>
        <v>0</v>
      </c>
      <c r="P1817" s="11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42172.698344907403</v>
      </c>
      <c r="T1817" s="14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68"/>
        <v>2.036E-2</v>
      </c>
      <c r="P1818" s="11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4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68"/>
        <v>0.52327777777777773</v>
      </c>
      <c r="P1819" s="11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4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68"/>
        <v>0</v>
      </c>
      <c r="P1820" s="11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4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68"/>
        <v>2.0833333333333332E-2</v>
      </c>
      <c r="P1821" s="1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4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68"/>
        <v>6.565384615384616E-2</v>
      </c>
      <c r="P1822" s="11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42064.876041666663</v>
      </c>
      <c r="T1822" s="14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68"/>
        <v>1.3489</v>
      </c>
      <c r="P1823" s="11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4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68"/>
        <v>1</v>
      </c>
      <c r="P1824" s="11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41634.588680555556</v>
      </c>
      <c r="T1824" s="14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68"/>
        <v>1.1585714285714286</v>
      </c>
      <c r="P1825" s="11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4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68"/>
        <v>1.0006666666666666</v>
      </c>
      <c r="P1826" s="11">
        <f t="shared" si="169"/>
        <v>75.05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41626.707951388882</v>
      </c>
      <c r="T1826" s="14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68"/>
        <v>1.0505</v>
      </c>
      <c r="P1827" s="11">
        <f t="shared" si="169"/>
        <v>42.02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4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68"/>
        <v>1.01</v>
      </c>
      <c r="P1828" s="11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4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68"/>
        <v>1.0066250000000001</v>
      </c>
      <c r="P1829" s="11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4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68"/>
        <v>1.0016</v>
      </c>
      <c r="P1830" s="11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4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68"/>
        <v>1.6668333333333334</v>
      </c>
      <c r="P1831" s="1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4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68"/>
        <v>1.0153333333333334</v>
      </c>
      <c r="P1832" s="11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4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68"/>
        <v>1.03</v>
      </c>
      <c r="P1833" s="11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4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68"/>
        <v>1.4285714285714286</v>
      </c>
      <c r="P1834" s="11">
        <f t="shared" si="169"/>
        <v>25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4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68"/>
        <v>2.625</v>
      </c>
      <c r="P1835" s="11">
        <f t="shared" si="169"/>
        <v>42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4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68"/>
        <v>1.1805000000000001</v>
      </c>
      <c r="P1836" s="11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4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68"/>
        <v>1.04</v>
      </c>
      <c r="P1837" s="11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4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68"/>
        <v>2.0034000000000001</v>
      </c>
      <c r="P1838" s="11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4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68"/>
        <v>3.0683333333333334</v>
      </c>
      <c r="P1839" s="11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4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68"/>
        <v>1.00149</v>
      </c>
      <c r="P1840" s="11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4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68"/>
        <v>2.0529999999999999</v>
      </c>
      <c r="P1841" s="1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4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68"/>
        <v>1.0888888888888888</v>
      </c>
      <c r="P1842" s="11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4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68"/>
        <v>1.0175000000000001</v>
      </c>
      <c r="P1843" s="11">
        <f t="shared" si="169"/>
        <v>50.875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4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68"/>
        <v>1.2524999999999999</v>
      </c>
      <c r="P1844" s="11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4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68"/>
        <v>1.2400610000000001</v>
      </c>
      <c r="P1845" s="11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4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68"/>
        <v>1.014</v>
      </c>
      <c r="P1846" s="11">
        <f t="shared" si="169"/>
        <v>76.05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4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68"/>
        <v>1</v>
      </c>
      <c r="P1847" s="11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4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68"/>
        <v>1.3792666666666666</v>
      </c>
      <c r="P1848" s="11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4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68"/>
        <v>1.2088000000000001</v>
      </c>
      <c r="P1849" s="11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4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68"/>
        <v>1.0736666666666668</v>
      </c>
      <c r="P1850" s="11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4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68"/>
        <v>1.0033333333333334</v>
      </c>
      <c r="P1851" s="11">
        <f t="shared" si="169"/>
        <v>37.625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4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68"/>
        <v>1.0152222222222222</v>
      </c>
      <c r="P1852" s="11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4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68"/>
        <v>1.0007692307692309</v>
      </c>
      <c r="P1853" s="11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4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68"/>
        <v>1.1696666666666666</v>
      </c>
      <c r="P1854" s="11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4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68"/>
        <v>1.01875</v>
      </c>
      <c r="P1855" s="11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4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68"/>
        <v>1.0212366666666666</v>
      </c>
      <c r="P1856" s="11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4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68"/>
        <v>1.5405897142857143</v>
      </c>
      <c r="P1857" s="11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4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68"/>
        <v>1.0125</v>
      </c>
      <c r="P1858" s="11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4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74">(E1859/D1859)</f>
        <v>1</v>
      </c>
      <c r="P1859" s="11">
        <f t="shared" ref="P1859:P1922" si="175">IF(L1859=0,0,E1859/L1859)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4">
        <f t="shared" ref="S1859:S1922" si="178">(J1859/86400)+25569+(-5/24)</f>
        <v>41864.560335648144</v>
      </c>
      <c r="T1859" s="14">
        <f t="shared" ref="T1859:T1922" si="17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74"/>
        <v>1.0874800874800874</v>
      </c>
      <c r="P1860" s="11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4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74"/>
        <v>1.3183333333333334</v>
      </c>
      <c r="P1861" s="11">
        <f t="shared" si="175"/>
        <v>70.625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4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74"/>
        <v>1.3346666666666667</v>
      </c>
      <c r="P1862" s="11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41655.500972222224</v>
      </c>
      <c r="T1862" s="14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74"/>
        <v>0</v>
      </c>
      <c r="P1863" s="11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4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74"/>
        <v>8.0833333333333326E-2</v>
      </c>
      <c r="P1864" s="11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42755.284421296295</v>
      </c>
      <c r="T1864" s="14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74"/>
        <v>4.0000000000000001E-3</v>
      </c>
      <c r="P1865" s="11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4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74"/>
        <v>0.42892307692307691</v>
      </c>
      <c r="P1866" s="11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4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74"/>
        <v>3.6363636363636364E-5</v>
      </c>
      <c r="P1867" s="11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4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74"/>
        <v>5.0000000000000001E-3</v>
      </c>
      <c r="P1868" s="11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4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74"/>
        <v>5.0000000000000001E-4</v>
      </c>
      <c r="P1869" s="11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4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74"/>
        <v>4.8680000000000001E-2</v>
      </c>
      <c r="P1870" s="11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4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74"/>
        <v>0</v>
      </c>
      <c r="P1871" s="1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4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74"/>
        <v>0.10314285714285715</v>
      </c>
      <c r="P1872" s="11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4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74"/>
        <v>0.7178461538461538</v>
      </c>
      <c r="P1873" s="11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4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74"/>
        <v>1.06E-2</v>
      </c>
      <c r="P1874" s="11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4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74"/>
        <v>4.4999999999999997E-3</v>
      </c>
      <c r="P1875" s="11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4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74"/>
        <v>1.6249999999999999E-4</v>
      </c>
      <c r="P1876" s="11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4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74"/>
        <v>5.1000000000000004E-3</v>
      </c>
      <c r="P1877" s="11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4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74"/>
        <v>0</v>
      </c>
      <c r="P1878" s="11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41776.07644675926</v>
      </c>
      <c r="T1878" s="14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74"/>
        <v>0</v>
      </c>
      <c r="P1879" s="11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4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74"/>
        <v>0</v>
      </c>
      <c r="P1880" s="11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4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74"/>
        <v>1.1999999999999999E-3</v>
      </c>
      <c r="P1881" s="1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4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74"/>
        <v>0.20080000000000001</v>
      </c>
      <c r="P1882" s="11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4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74"/>
        <v>1.726845</v>
      </c>
      <c r="P1883" s="11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4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74"/>
        <v>1.008955223880597</v>
      </c>
      <c r="P1884" s="11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4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74"/>
        <v>1.0480480480480481</v>
      </c>
      <c r="P1885" s="11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4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74"/>
        <v>1.351</v>
      </c>
      <c r="P1886" s="11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4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74"/>
        <v>1.1632786885245903</v>
      </c>
      <c r="P1887" s="11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4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74"/>
        <v>1.0208333333333333</v>
      </c>
      <c r="P1888" s="11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4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74"/>
        <v>1.1116666666666666</v>
      </c>
      <c r="P1889" s="11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4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74"/>
        <v>1.6608000000000001</v>
      </c>
      <c r="P1890" s="11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4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74"/>
        <v>1.0660000000000001</v>
      </c>
      <c r="P1891" s="1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4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74"/>
        <v>1.4458441666666668</v>
      </c>
      <c r="P1892" s="11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4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74"/>
        <v>1.0555000000000001</v>
      </c>
      <c r="P1893" s="11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4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74"/>
        <v>1.3660000000000001</v>
      </c>
      <c r="P1894" s="11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4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74"/>
        <v>1.04</v>
      </c>
      <c r="P1895" s="11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4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74"/>
        <v>1.145</v>
      </c>
      <c r="P1896" s="11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40920.696562499994</v>
      </c>
      <c r="T1896" s="14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74"/>
        <v>1.0171957671957672</v>
      </c>
      <c r="P1897" s="11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4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74"/>
        <v>1.2394678492239468</v>
      </c>
      <c r="P1898" s="11">
        <f t="shared" si="175"/>
        <v>43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4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74"/>
        <v>1.0245669291338582</v>
      </c>
      <c r="P1899" s="11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41680.375069444439</v>
      </c>
      <c r="T1899" s="14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74"/>
        <v>1.4450000000000001</v>
      </c>
      <c r="P1900" s="11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4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74"/>
        <v>1.3333333333333333</v>
      </c>
      <c r="P1901" s="1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4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74"/>
        <v>1.0936440000000001</v>
      </c>
      <c r="P1902" s="11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4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74"/>
        <v>2.696969696969697E-2</v>
      </c>
      <c r="P1903" s="11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4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74"/>
        <v>1.2E-2</v>
      </c>
      <c r="P1904" s="11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4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74"/>
        <v>0.46600000000000003</v>
      </c>
      <c r="P1905" s="11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4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74"/>
        <v>1E-3</v>
      </c>
      <c r="P1906" s="11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4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74"/>
        <v>1.6800000000000001E-3</v>
      </c>
      <c r="P1907" s="11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4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74"/>
        <v>0.42759999999999998</v>
      </c>
      <c r="P1908" s="11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4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74"/>
        <v>2.8333333333333335E-3</v>
      </c>
      <c r="P1909" s="11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4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74"/>
        <v>1.7319999999999999E-2</v>
      </c>
      <c r="P1910" s="11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4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74"/>
        <v>0.14111428571428572</v>
      </c>
      <c r="P1911" s="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4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74"/>
        <v>0.39395294117647056</v>
      </c>
      <c r="P1912" s="11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4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74"/>
        <v>2.3529411764705883E-4</v>
      </c>
      <c r="P1913" s="11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4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74"/>
        <v>0.59299999999999997</v>
      </c>
      <c r="P1914" s="11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4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74"/>
        <v>1.3270833333333334E-2</v>
      </c>
      <c r="P1915" s="11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4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74"/>
        <v>9.0090090090090086E-2</v>
      </c>
      <c r="P1916" s="11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4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74"/>
        <v>1.6E-2</v>
      </c>
      <c r="P1917" s="11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4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74"/>
        <v>5.1000000000000004E-3</v>
      </c>
      <c r="P1918" s="11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4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74"/>
        <v>0.52570512820512816</v>
      </c>
      <c r="P1919" s="11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4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74"/>
        <v>1.04E-2</v>
      </c>
      <c r="P1920" s="11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4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74"/>
        <v>0.47399999999999998</v>
      </c>
      <c r="P1921" s="1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42113.667233796295</v>
      </c>
      <c r="T1921" s="14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74"/>
        <v>0.43030000000000002</v>
      </c>
      <c r="P1922" s="11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4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80">(E1923/D1923)</f>
        <v>1.3680000000000001</v>
      </c>
      <c r="P1923" s="11">
        <f t="shared" ref="P1923:P1986" si="181">IF(L1923=0,0,E1923/L1923)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4">
        <f t="shared" ref="S1923:S1986" si="184">(J1923/86400)+25569+(-5/24)</f>
        <v>41074.013229166667</v>
      </c>
      <c r="T1923" s="14">
        <f t="shared" ref="T1923:T1986" si="185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80"/>
        <v>1.1555</v>
      </c>
      <c r="P1924" s="11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4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80"/>
        <v>2.4079999999999999</v>
      </c>
      <c r="P1925" s="11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4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80"/>
        <v>1.1439999999999999</v>
      </c>
      <c r="P1926" s="11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4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80"/>
        <v>1.1033333333333333</v>
      </c>
      <c r="P1927" s="11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4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80"/>
        <v>1.9537933333333333</v>
      </c>
      <c r="P1928" s="11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4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80"/>
        <v>1.0333333333333334</v>
      </c>
      <c r="P1929" s="11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4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80"/>
        <v>1.031372549019608</v>
      </c>
      <c r="P1930" s="11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41371.439745370364</v>
      </c>
      <c r="T1930" s="14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80"/>
        <v>1.003125</v>
      </c>
      <c r="P1931" s="1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4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80"/>
        <v>1.27</v>
      </c>
      <c r="P1932" s="11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4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80"/>
        <v>1.20601</v>
      </c>
      <c r="P1933" s="11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4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80"/>
        <v>1.0699047619047619</v>
      </c>
      <c r="P1934" s="11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40911.601539351854</v>
      </c>
      <c r="T1934" s="14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80"/>
        <v>1.7243333333333333</v>
      </c>
      <c r="P1935" s="11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4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80"/>
        <v>1.2362</v>
      </c>
      <c r="P1936" s="11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4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80"/>
        <v>1.0840000000000001</v>
      </c>
      <c r="P1937" s="11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41773.724201388883</v>
      </c>
      <c r="T1937" s="14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80"/>
        <v>1.1652013333333333</v>
      </c>
      <c r="P1938" s="11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4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80"/>
        <v>1.8724499999999999</v>
      </c>
      <c r="P1939" s="11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4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80"/>
        <v>1.1593333333333333</v>
      </c>
      <c r="P1940" s="11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4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80"/>
        <v>1.107</v>
      </c>
      <c r="P1941" s="1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4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80"/>
        <v>1.7092307692307693</v>
      </c>
      <c r="P1942" s="11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4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80"/>
        <v>1.2611835600000001</v>
      </c>
      <c r="P1943" s="11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4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80"/>
        <v>1.3844033333333334</v>
      </c>
      <c r="P1944" s="11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4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80"/>
        <v>17.052499999999998</v>
      </c>
      <c r="P1945" s="11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4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80"/>
        <v>7.8805550000000002</v>
      </c>
      <c r="P1946" s="11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4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80"/>
        <v>3.4801799999999998</v>
      </c>
      <c r="P1947" s="11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42157.043495370366</v>
      </c>
      <c r="T1947" s="14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80"/>
        <v>1.4974666666666667</v>
      </c>
      <c r="P1948" s="11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41688.941678240742</v>
      </c>
      <c r="T1948" s="14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80"/>
        <v>1.0063375000000001</v>
      </c>
      <c r="P1949" s="11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4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80"/>
        <v>8.0021100000000001</v>
      </c>
      <c r="P1950" s="11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4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80"/>
        <v>1.0600260000000001</v>
      </c>
      <c r="P1951" s="1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41800.21471064815</v>
      </c>
      <c r="T1951" s="14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80"/>
        <v>2.0051866666666669</v>
      </c>
      <c r="P1952" s="11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4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80"/>
        <v>2.1244399999999999</v>
      </c>
      <c r="P1953" s="11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4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80"/>
        <v>1.9847237142857144</v>
      </c>
      <c r="P1954" s="11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4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80"/>
        <v>2.2594666666666665</v>
      </c>
      <c r="P1955" s="11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4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80"/>
        <v>6.9894800000000004</v>
      </c>
      <c r="P1956" s="11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4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80"/>
        <v>3.9859528571428569</v>
      </c>
      <c r="P1957" s="11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4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80"/>
        <v>2.9403333333333332</v>
      </c>
      <c r="P1958" s="11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4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80"/>
        <v>1.6750470000000002</v>
      </c>
      <c r="P1959" s="11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41178.890196759261</v>
      </c>
      <c r="T1959" s="14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80"/>
        <v>14.355717142857143</v>
      </c>
      <c r="P1960" s="11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4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80"/>
        <v>1.5673440000000001</v>
      </c>
      <c r="P1961" s="1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41871.637268518512</v>
      </c>
      <c r="T1961" s="14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80"/>
        <v>1.1790285714285715</v>
      </c>
      <c r="P1962" s="11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4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80"/>
        <v>11.053811999999999</v>
      </c>
      <c r="P1963" s="11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4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80"/>
        <v>1.9292499999999999</v>
      </c>
      <c r="P1964" s="11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4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80"/>
        <v>1.268842105263158</v>
      </c>
      <c r="P1965" s="11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4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80"/>
        <v>2.5957748878923765</v>
      </c>
      <c r="P1966" s="11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4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80"/>
        <v>2.6227999999999998</v>
      </c>
      <c r="P1967" s="11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4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80"/>
        <v>2.0674309000000002</v>
      </c>
      <c r="P1968" s="11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4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80"/>
        <v>3.7012999999999998</v>
      </c>
      <c r="P1969" s="11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4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80"/>
        <v>2.8496600000000001</v>
      </c>
      <c r="P1970" s="11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4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80"/>
        <v>5.7907999999999999</v>
      </c>
      <c r="P1971" s="1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4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80"/>
        <v>11.318</v>
      </c>
      <c r="P1972" s="11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4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80"/>
        <v>2.6302771750000002</v>
      </c>
      <c r="P1973" s="11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4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80"/>
        <v>6.7447999999999997</v>
      </c>
      <c r="P1974" s="11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4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80"/>
        <v>2.5683081313131315</v>
      </c>
      <c r="P1975" s="11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4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80"/>
        <v>3.7549600000000001</v>
      </c>
      <c r="P1976" s="11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4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80"/>
        <v>2.0870837499999997</v>
      </c>
      <c r="P1977" s="11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4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80"/>
        <v>3.4660000000000002</v>
      </c>
      <c r="P1978" s="11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4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80"/>
        <v>4.0232999999999999</v>
      </c>
      <c r="P1979" s="11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4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80"/>
        <v>10.2684514</v>
      </c>
      <c r="P1980" s="11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4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80"/>
        <v>1.14901155</v>
      </c>
      <c r="P1981" s="1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4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80"/>
        <v>3.5482402000000004</v>
      </c>
      <c r="P1982" s="11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4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80"/>
        <v>5.0799999999999998E-2</v>
      </c>
      <c r="P1983" s="11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4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80"/>
        <v>0</v>
      </c>
      <c r="P1984" s="11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4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80"/>
        <v>4.2999999999999997E-2</v>
      </c>
      <c r="P1985" s="11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4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80"/>
        <v>0.21146666666666666</v>
      </c>
      <c r="P1986" s="11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4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86">(E1987/D1987)</f>
        <v>3.1875000000000001E-2</v>
      </c>
      <c r="P1987" s="11">
        <f t="shared" ref="P1987:P2050" si="187">IF(L1987=0,0,E1987/L1987)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4">
        <f t="shared" ref="S1987:S2050" si="190">(J1987/86400)+25569+(-5/24)</f>
        <v>42555.490405092591</v>
      </c>
      <c r="T1987" s="14">
        <f t="shared" ref="T1987:T2050" si="191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86"/>
        <v>5.0000000000000001E-4</v>
      </c>
      <c r="P1988" s="11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42413.225497685184</v>
      </c>
      <c r="T1988" s="14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86"/>
        <v>0.42472727272727273</v>
      </c>
      <c r="P1989" s="11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4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86"/>
        <v>4.1666666666666666E-3</v>
      </c>
      <c r="P1990" s="11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4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86"/>
        <v>0.01</v>
      </c>
      <c r="P1991" s="1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4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86"/>
        <v>0.16966666666666666</v>
      </c>
      <c r="P1992" s="11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4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86"/>
        <v>7.0000000000000007E-2</v>
      </c>
      <c r="P1993" s="11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4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86"/>
        <v>1.3333333333333333E-3</v>
      </c>
      <c r="P1994" s="11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4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86"/>
        <v>0</v>
      </c>
      <c r="P1995" s="11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42329.380057870367</v>
      </c>
      <c r="T1995" s="14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86"/>
        <v>0</v>
      </c>
      <c r="P1996" s="11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4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86"/>
        <v>7.8E-2</v>
      </c>
      <c r="P1997" s="11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4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86"/>
        <v>0</v>
      </c>
      <c r="P1998" s="11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4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86"/>
        <v>0</v>
      </c>
      <c r="P1999" s="11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4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86"/>
        <v>0.26200000000000001</v>
      </c>
      <c r="P2000" s="11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4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86"/>
        <v>7.6129032258064515E-3</v>
      </c>
      <c r="P2001" s="1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4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86"/>
        <v>0.125</v>
      </c>
      <c r="P2002" s="11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4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86"/>
        <v>3.8212909090909091</v>
      </c>
      <c r="P2003" s="11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4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86"/>
        <v>2.1679422000000002</v>
      </c>
      <c r="P2004" s="11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4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86"/>
        <v>3.12</v>
      </c>
      <c r="P2005" s="11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4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86"/>
        <v>2.3442048</v>
      </c>
      <c r="P2006" s="11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4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86"/>
        <v>1.236801</v>
      </c>
      <c r="P2007" s="11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4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86"/>
        <v>2.4784000000000002</v>
      </c>
      <c r="P2008" s="11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4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86"/>
        <v>1.157092</v>
      </c>
      <c r="P2009" s="11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4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86"/>
        <v>1.1707484768810599</v>
      </c>
      <c r="P2010" s="11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4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86"/>
        <v>3.05158</v>
      </c>
      <c r="P2011" s="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4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86"/>
        <v>3.2005299999999997</v>
      </c>
      <c r="P2012" s="11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4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86"/>
        <v>8.1956399999999991</v>
      </c>
      <c r="P2013" s="11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4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86"/>
        <v>2.3490000000000002</v>
      </c>
      <c r="P2014" s="11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4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86"/>
        <v>4.9491375</v>
      </c>
      <c r="P2015" s="11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4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86"/>
        <v>78.137822333333332</v>
      </c>
      <c r="P2016" s="11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4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86"/>
        <v>1.1300013888888889</v>
      </c>
      <c r="P2017" s="11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4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86"/>
        <v>9.2154220000000002</v>
      </c>
      <c r="P2018" s="11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41312.672442129631</v>
      </c>
      <c r="T2018" s="14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86"/>
        <v>1.2510239999999999</v>
      </c>
      <c r="P2019" s="11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4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86"/>
        <v>1.0224343076923077</v>
      </c>
      <c r="P2020" s="11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4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86"/>
        <v>4.8490975000000001</v>
      </c>
      <c r="P2021" s="1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4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86"/>
        <v>1.9233333333333333</v>
      </c>
      <c r="P2022" s="11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41736.889166666668</v>
      </c>
      <c r="T2022" s="14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86"/>
        <v>2.8109999999999999</v>
      </c>
      <c r="P2023" s="11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4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86"/>
        <v>1.2513700000000001</v>
      </c>
      <c r="P2024" s="11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4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86"/>
        <v>1.61459</v>
      </c>
      <c r="P2025" s="11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4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86"/>
        <v>5.8535000000000004</v>
      </c>
      <c r="P2026" s="11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4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86"/>
        <v>2.0114999999999998</v>
      </c>
      <c r="P2027" s="11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4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86"/>
        <v>1.3348307999999998</v>
      </c>
      <c r="P2028" s="11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4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86"/>
        <v>1.2024900000000001</v>
      </c>
      <c r="P2029" s="11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42048.605543981474</v>
      </c>
      <c r="T2029" s="14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86"/>
        <v>1.2616666666666667</v>
      </c>
      <c r="P2030" s="11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4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86"/>
        <v>3.6120000000000001</v>
      </c>
      <c r="P2031" s="1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4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86"/>
        <v>2.26239013671875</v>
      </c>
      <c r="P2032" s="11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4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86"/>
        <v>1.2035</v>
      </c>
      <c r="P2033" s="11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4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86"/>
        <v>3.0418799999999999</v>
      </c>
      <c r="P2034" s="11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4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86"/>
        <v>1.7867599999999999</v>
      </c>
      <c r="P2035" s="11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4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86"/>
        <v>3.868199871794872</v>
      </c>
      <c r="P2036" s="11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4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86"/>
        <v>2.1103642500000004</v>
      </c>
      <c r="P2037" s="11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4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86"/>
        <v>1.3166833333333334</v>
      </c>
      <c r="P2038" s="11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41738.656469907401</v>
      </c>
      <c r="T2038" s="14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86"/>
        <v>3.0047639999999998</v>
      </c>
      <c r="P2039" s="11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4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86"/>
        <v>4.2051249999999998</v>
      </c>
      <c r="P2040" s="11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4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86"/>
        <v>1.362168</v>
      </c>
      <c r="P2041" s="1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4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86"/>
        <v>2.4817133333333334</v>
      </c>
      <c r="P2042" s="11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41578.718784722216</v>
      </c>
      <c r="T2042" s="14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86"/>
        <v>1.8186315789473684</v>
      </c>
      <c r="P2043" s="11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4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86"/>
        <v>1.2353000000000001</v>
      </c>
      <c r="P2044" s="11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4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86"/>
        <v>5.0620938628158845</v>
      </c>
      <c r="P2045" s="11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4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86"/>
        <v>1.0821333333333334</v>
      </c>
      <c r="P2046" s="11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4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86"/>
        <v>8.1918387755102042</v>
      </c>
      <c r="P2047" s="11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41068.880173611113</v>
      </c>
      <c r="T2047" s="14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86"/>
        <v>1.2110000000000001</v>
      </c>
      <c r="P2048" s="11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4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86"/>
        <v>1.0299897959183673</v>
      </c>
      <c r="P2049" s="11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4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86"/>
        <v>1.4833229411764706</v>
      </c>
      <c r="P2050" s="11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4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92">(E2051/D2051)</f>
        <v>1.2019070000000001</v>
      </c>
      <c r="P2051" s="11">
        <f t="shared" ref="P2051:P2114" si="193">IF(L2051=0,0,E2051/L2051)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4">
        <f t="shared" ref="S2051:S2114" si="196">(J2051/86400)+25569+(-5/24)</f>
        <v>41575.319016203699</v>
      </c>
      <c r="T2051" s="14">
        <f t="shared" ref="T2051:T2114" si="197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92"/>
        <v>4.7327000000000004</v>
      </c>
      <c r="P2052" s="11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4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92"/>
        <v>1.303625</v>
      </c>
      <c r="P2053" s="11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4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92"/>
        <v>3.5304799999999998</v>
      </c>
      <c r="P2054" s="11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4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92"/>
        <v>1.0102</v>
      </c>
      <c r="P2055" s="11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4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92"/>
        <v>1.1359142857142857</v>
      </c>
      <c r="P2056" s="11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4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92"/>
        <v>1.6741666666666666</v>
      </c>
      <c r="P2057" s="11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4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92"/>
        <v>1.5345200000000001</v>
      </c>
      <c r="P2058" s="11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4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92"/>
        <v>2.022322</v>
      </c>
      <c r="P2059" s="11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4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92"/>
        <v>1.6828125</v>
      </c>
      <c r="P2060" s="11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4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92"/>
        <v>1.4345666666666668</v>
      </c>
      <c r="P2061" s="1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4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92"/>
        <v>1.964</v>
      </c>
      <c r="P2062" s="11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4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92"/>
        <v>1.0791999999999999</v>
      </c>
      <c r="P2063" s="11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4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92"/>
        <v>1.14977</v>
      </c>
      <c r="P2064" s="11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4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92"/>
        <v>1.4804999999999999</v>
      </c>
      <c r="P2065" s="11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4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92"/>
        <v>1.9116676082790633</v>
      </c>
      <c r="P2066" s="11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4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92"/>
        <v>1.99215125</v>
      </c>
      <c r="P2067" s="11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4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92"/>
        <v>2.1859999999999999</v>
      </c>
      <c r="P2068" s="11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4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92"/>
        <v>1.2686868686868686</v>
      </c>
      <c r="P2069" s="11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4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92"/>
        <v>1.0522388</v>
      </c>
      <c r="P2070" s="11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4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92"/>
        <v>1.2840666000000001</v>
      </c>
      <c r="P2071" s="1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4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92"/>
        <v>3.1732719999999999</v>
      </c>
      <c r="P2072" s="11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4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92"/>
        <v>2.8073000000000001</v>
      </c>
      <c r="P2073" s="11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4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92"/>
        <v>1.1073146853146854</v>
      </c>
      <c r="P2074" s="11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4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92"/>
        <v>1.5260429999999998</v>
      </c>
      <c r="P2075" s="11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4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92"/>
        <v>1.0249999999999999</v>
      </c>
      <c r="P2076" s="11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4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92"/>
        <v>16.783738373837384</v>
      </c>
      <c r="P2077" s="11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4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92"/>
        <v>5.4334915642458101</v>
      </c>
      <c r="P2078" s="11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4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92"/>
        <v>1.1550800000000001</v>
      </c>
      <c r="P2079" s="11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4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92"/>
        <v>1.3120499999999999</v>
      </c>
      <c r="P2080" s="11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4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92"/>
        <v>2.8816999999999999</v>
      </c>
      <c r="P2081" s="1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4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92"/>
        <v>5.0780000000000003</v>
      </c>
      <c r="P2082" s="11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4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92"/>
        <v>1.1457142857142857</v>
      </c>
      <c r="P2083" s="11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41003.948553240734</v>
      </c>
      <c r="T2083" s="14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92"/>
        <v>1.1073333333333333</v>
      </c>
      <c r="P2084" s="11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4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92"/>
        <v>1.1333333333333333</v>
      </c>
      <c r="P2085" s="11">
        <f t="shared" si="193"/>
        <v>34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4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92"/>
        <v>1.0833333333333333</v>
      </c>
      <c r="P2086" s="11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4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92"/>
        <v>1.2353333333333334</v>
      </c>
      <c r="P2087" s="11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4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92"/>
        <v>1.0069999999999999</v>
      </c>
      <c r="P2088" s="11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4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92"/>
        <v>1.0353333333333334</v>
      </c>
      <c r="P2089" s="11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4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92"/>
        <v>1.1551066666666667</v>
      </c>
      <c r="P2090" s="11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40395.506388888891</v>
      </c>
      <c r="T2090" s="14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92"/>
        <v>1.2040040000000001</v>
      </c>
      <c r="P2091" s="1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4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92"/>
        <v>1.1504037499999999</v>
      </c>
      <c r="P2092" s="11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41299.173090277771</v>
      </c>
      <c r="T2092" s="14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92"/>
        <v>1.2046777777777777</v>
      </c>
      <c r="P2093" s="11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40555.114328703705</v>
      </c>
      <c r="T2093" s="14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92"/>
        <v>1.0128333333333333</v>
      </c>
      <c r="P2094" s="11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4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92"/>
        <v>1.0246666666666666</v>
      </c>
      <c r="P2095" s="11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4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92"/>
        <v>1.2054285714285715</v>
      </c>
      <c r="P2096" s="11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4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92"/>
        <v>1</v>
      </c>
      <c r="P2097" s="11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40758.525150462963</v>
      </c>
      <c r="T2097" s="14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92"/>
        <v>1.0166666666666666</v>
      </c>
      <c r="P2098" s="11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4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92"/>
        <v>1</v>
      </c>
      <c r="P2099" s="11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40818.376562500001</v>
      </c>
      <c r="T2099" s="14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92"/>
        <v>1.0033333333333334</v>
      </c>
      <c r="P2100" s="11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4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92"/>
        <v>1.3236666666666668</v>
      </c>
      <c r="P2101" s="1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4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92"/>
        <v>1.3666666666666667</v>
      </c>
      <c r="P2102" s="11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4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92"/>
        <v>1.1325000000000001</v>
      </c>
      <c r="P2103" s="11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4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92"/>
        <v>1.36</v>
      </c>
      <c r="P2104" s="11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4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92"/>
        <v>1.4612318374694613</v>
      </c>
      <c r="P2105" s="11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4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92"/>
        <v>1.2949999999999999</v>
      </c>
      <c r="P2106" s="11">
        <f t="shared" si="193"/>
        <v>28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4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92"/>
        <v>2.54</v>
      </c>
      <c r="P2107" s="11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4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92"/>
        <v>1.0704545454545455</v>
      </c>
      <c r="P2108" s="11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4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92"/>
        <v>1.0773299999999999</v>
      </c>
      <c r="P2109" s="11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4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92"/>
        <v>1.0731250000000001</v>
      </c>
      <c r="P2110" s="11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4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92"/>
        <v>1.06525</v>
      </c>
      <c r="P2111" s="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4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92"/>
        <v>1.0035000000000001</v>
      </c>
      <c r="P2112" s="11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4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92"/>
        <v>1.0649999999999999</v>
      </c>
      <c r="P2113" s="11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4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92"/>
        <v>1</v>
      </c>
      <c r="P2114" s="11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4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98">(E2115/D2115)</f>
        <v>1.0485714285714285</v>
      </c>
      <c r="P2115" s="11">
        <f t="shared" ref="P2115:P2178" si="199">IF(L2115=0,0,E2115/L2115)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4">
        <f t="shared" ref="S2115:S2178" si="202">(J2115/86400)+25569+(-5/24)</f>
        <v>41870.657129629624</v>
      </c>
      <c r="T2115" s="14">
        <f t="shared" ref="T2115:T2178" si="203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98"/>
        <v>1.0469999999999999</v>
      </c>
      <c r="P2116" s="11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4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98"/>
        <v>2.2566666666666668</v>
      </c>
      <c r="P2117" s="11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4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98"/>
        <v>1.0090416666666666</v>
      </c>
      <c r="P2118" s="11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4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98"/>
        <v>1.4775</v>
      </c>
      <c r="P2119" s="11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4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98"/>
        <v>1.3461099999999999</v>
      </c>
      <c r="P2120" s="11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4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98"/>
        <v>1.0075000000000001</v>
      </c>
      <c r="P2121" s="1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4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98"/>
        <v>1.00880375</v>
      </c>
      <c r="P2122" s="11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4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98"/>
        <v>5.6800000000000002E-3</v>
      </c>
      <c r="P2123" s="11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4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98"/>
        <v>3.875E-3</v>
      </c>
      <c r="P2124" s="11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4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98"/>
        <v>0.1</v>
      </c>
      <c r="P2125" s="11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4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98"/>
        <v>0.10454545454545454</v>
      </c>
      <c r="P2126" s="11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40463.819849537038</v>
      </c>
      <c r="T2126" s="14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98"/>
        <v>1.4200000000000001E-2</v>
      </c>
      <c r="P2127" s="11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4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98"/>
        <v>5.0000000000000001E-4</v>
      </c>
      <c r="P2128" s="11">
        <f t="shared" si="199"/>
        <v>5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4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98"/>
        <v>0.28842857142857142</v>
      </c>
      <c r="P2129" s="11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42045.297025462962</v>
      </c>
      <c r="T2129" s="14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98"/>
        <v>1.6666666666666668E-3</v>
      </c>
      <c r="P2130" s="11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4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98"/>
        <v>0.11799999999999999</v>
      </c>
      <c r="P2131" s="1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4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98"/>
        <v>2.0238095238095236E-3</v>
      </c>
      <c r="P2132" s="11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4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98"/>
        <v>0.05</v>
      </c>
      <c r="P2133" s="11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4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98"/>
        <v>2.1129899999999997E-2</v>
      </c>
      <c r="P2134" s="11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4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98"/>
        <v>1.6E-2</v>
      </c>
      <c r="P2135" s="11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4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98"/>
        <v>1.7333333333333333E-2</v>
      </c>
      <c r="P2136" s="11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4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98"/>
        <v>9.5600000000000004E-2</v>
      </c>
      <c r="P2137" s="11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41156.755011574074</v>
      </c>
      <c r="T2137" s="14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98"/>
        <v>5.9612499999999998E-4</v>
      </c>
      <c r="P2138" s="11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4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98"/>
        <v>0.28405999999999998</v>
      </c>
      <c r="P2139" s="11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4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98"/>
        <v>0.128</v>
      </c>
      <c r="P2140" s="11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4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98"/>
        <v>5.4199999999999998E-2</v>
      </c>
      <c r="P2141" s="1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4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98"/>
        <v>1.1199999999999999E-3</v>
      </c>
      <c r="P2142" s="11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4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98"/>
        <v>0</v>
      </c>
      <c r="P2143" s="11">
        <f t="shared" si="199"/>
        <v>0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4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98"/>
        <v>5.7238095238095241E-2</v>
      </c>
      <c r="P2144" s="11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4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98"/>
        <v>0.1125</v>
      </c>
      <c r="P2145" s="11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4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98"/>
        <v>1.7098591549295775E-2</v>
      </c>
      <c r="P2146" s="11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4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98"/>
        <v>0.30433333333333334</v>
      </c>
      <c r="P2147" s="11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4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98"/>
        <v>2.0000000000000001E-4</v>
      </c>
      <c r="P2148" s="11">
        <f t="shared" si="199"/>
        <v>1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4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98"/>
        <v>6.9641025641025639E-3</v>
      </c>
      <c r="P2149" s="11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4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98"/>
        <v>0.02</v>
      </c>
      <c r="P2150" s="11">
        <f t="shared" si="199"/>
        <v>1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4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98"/>
        <v>0</v>
      </c>
      <c r="P2151" s="1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4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98"/>
        <v>8.0999999999999996E-3</v>
      </c>
      <c r="P2152" s="11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4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98"/>
        <v>2.6222222222222224E-3</v>
      </c>
      <c r="P2153" s="11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42520.639050925922</v>
      </c>
      <c r="T2153" s="14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98"/>
        <v>1.6666666666666668E-3</v>
      </c>
      <c r="P2154" s="11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4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98"/>
        <v>9.1244548809124457E-5</v>
      </c>
      <c r="P2155" s="11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4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98"/>
        <v>8.0000000000000002E-3</v>
      </c>
      <c r="P2156" s="11">
        <f t="shared" si="199"/>
        <v>1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4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98"/>
        <v>2.3E-2</v>
      </c>
      <c r="P2157" s="11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4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98"/>
        <v>2.6660714285714284E-2</v>
      </c>
      <c r="P2158" s="11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4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98"/>
        <v>0.28192</v>
      </c>
      <c r="P2159" s="11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4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98"/>
        <v>6.5900366666666668E-2</v>
      </c>
      <c r="P2160" s="11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4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98"/>
        <v>7.2222222222222219E-3</v>
      </c>
      <c r="P2161" s="1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40710.522847222222</v>
      </c>
      <c r="T2161" s="14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98"/>
        <v>8.5000000000000006E-3</v>
      </c>
      <c r="P2162" s="11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4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98"/>
        <v>1.1575</v>
      </c>
      <c r="P2163" s="11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42240.644201388888</v>
      </c>
      <c r="T2163" s="14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98"/>
        <v>1.1226666666666667</v>
      </c>
      <c r="P2164" s="11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4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98"/>
        <v>1.3220000000000001</v>
      </c>
      <c r="P2165" s="11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4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98"/>
        <v>1.0263636363636364</v>
      </c>
      <c r="P2166" s="11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4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98"/>
        <v>1.3864000000000001</v>
      </c>
      <c r="P2167" s="11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4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98"/>
        <v>1.466</v>
      </c>
      <c r="P2168" s="11">
        <f t="shared" si="199"/>
        <v>91.625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4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98"/>
        <v>1.2</v>
      </c>
      <c r="P2169" s="11">
        <f t="shared" si="199"/>
        <v>22.5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4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98"/>
        <v>1.215816111111111</v>
      </c>
      <c r="P2170" s="11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4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98"/>
        <v>1</v>
      </c>
      <c r="P2171" s="1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4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98"/>
        <v>1.8085714285714285</v>
      </c>
      <c r="P2172" s="11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4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98"/>
        <v>1.0607500000000001</v>
      </c>
      <c r="P2173" s="11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4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98"/>
        <v>1</v>
      </c>
      <c r="P2174" s="11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42082.371759259258</v>
      </c>
      <c r="T2174" s="14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98"/>
        <v>1.2692857142857144</v>
      </c>
      <c r="P2175" s="11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4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98"/>
        <v>1.0297499999999999</v>
      </c>
      <c r="P2176" s="11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4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98"/>
        <v>2.5</v>
      </c>
      <c r="P2177" s="11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4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98"/>
        <v>1.2602</v>
      </c>
      <c r="P2178" s="11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4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204">(E2179/D2179)</f>
        <v>1.0012000000000001</v>
      </c>
      <c r="P2179" s="11">
        <f t="shared" ref="P2179:P2242" si="205">IF(L2179=0,0,E2179/L2179)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4">
        <f t="shared" ref="S2179:S2242" si="208">(J2179/86400)+25569+(-5/24)</f>
        <v>42502.042442129627</v>
      </c>
      <c r="T2179" s="14">
        <f t="shared" ref="T2179:T2242" si="20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204"/>
        <v>1.3864000000000001</v>
      </c>
      <c r="P2180" s="11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4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204"/>
        <v>1.6140000000000001</v>
      </c>
      <c r="P2181" s="1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4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204"/>
        <v>1.071842</v>
      </c>
      <c r="P2182" s="11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4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204"/>
        <v>1.5309999999999999</v>
      </c>
      <c r="P2183" s="11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4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204"/>
        <v>5.2416666666666663</v>
      </c>
      <c r="P2184" s="11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4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204"/>
        <v>4.8927777777777779</v>
      </c>
      <c r="P2185" s="11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42745.157141203701</v>
      </c>
      <c r="T2185" s="14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204"/>
        <v>2.8473999999999999</v>
      </c>
      <c r="P2186" s="11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4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204"/>
        <v>18.569700000000001</v>
      </c>
      <c r="P2187" s="11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41319.141655092586</v>
      </c>
      <c r="T2187" s="14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204"/>
        <v>1.0967499999999999</v>
      </c>
      <c r="P2188" s="11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4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204"/>
        <v>10.146425000000001</v>
      </c>
      <c r="P2189" s="11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4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204"/>
        <v>4.1217692027666546</v>
      </c>
      <c r="P2190" s="11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4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204"/>
        <v>5.0324999999999998</v>
      </c>
      <c r="P2191" s="1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4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204"/>
        <v>1.8461052631578947</v>
      </c>
      <c r="P2192" s="11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4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204"/>
        <v>1.1973333333333334</v>
      </c>
      <c r="P2193" s="11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4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204"/>
        <v>10.812401666666668</v>
      </c>
      <c r="P2194" s="11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4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204"/>
        <v>4.5237333333333334</v>
      </c>
      <c r="P2195" s="11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4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204"/>
        <v>5.3737000000000004</v>
      </c>
      <c r="P2196" s="11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4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204"/>
        <v>1.2032608695652174</v>
      </c>
      <c r="P2197" s="11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4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204"/>
        <v>1.1383571428571428</v>
      </c>
      <c r="P2198" s="11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4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204"/>
        <v>9.5103109999999997</v>
      </c>
      <c r="P2199" s="11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4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204"/>
        <v>1.3289249999999999</v>
      </c>
      <c r="P2200" s="11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4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204"/>
        <v>1.4697777777777778</v>
      </c>
      <c r="P2201" s="1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4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204"/>
        <v>5.4215</v>
      </c>
      <c r="P2202" s="11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4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204"/>
        <v>3.8271818181818182</v>
      </c>
      <c r="P2203" s="11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41276.638483796291</v>
      </c>
      <c r="T2203" s="14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204"/>
        <v>7.0418124999999998</v>
      </c>
      <c r="P2204" s="11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4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204"/>
        <v>1.0954999999999999</v>
      </c>
      <c r="P2205" s="11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4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204"/>
        <v>1.3286666666666667</v>
      </c>
      <c r="P2206" s="11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4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204"/>
        <v>1.52</v>
      </c>
      <c r="P2207" s="11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41031.613298611112</v>
      </c>
      <c r="T2207" s="14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204"/>
        <v>1.0272727272727273</v>
      </c>
      <c r="P2208" s="11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4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204"/>
        <v>1</v>
      </c>
      <c r="P2209" s="11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4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204"/>
        <v>1.016</v>
      </c>
      <c r="P2210" s="11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4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204"/>
        <v>1.508</v>
      </c>
      <c r="P2211" s="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4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204"/>
        <v>1.11425</v>
      </c>
      <c r="P2212" s="11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4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204"/>
        <v>1.956</v>
      </c>
      <c r="P2213" s="11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4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204"/>
        <v>1.1438333333333333</v>
      </c>
      <c r="P2214" s="11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4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204"/>
        <v>2</v>
      </c>
      <c r="P2215" s="11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4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204"/>
        <v>2.9250166666666666</v>
      </c>
      <c r="P2216" s="11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4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204"/>
        <v>1.5636363636363637</v>
      </c>
      <c r="P2217" s="11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4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204"/>
        <v>1.0566666666666666</v>
      </c>
      <c r="P2218" s="11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42194.543344907404</v>
      </c>
      <c r="T2218" s="14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204"/>
        <v>1.0119047619047619</v>
      </c>
      <c r="P2219" s="11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4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204"/>
        <v>1.2283299999999999</v>
      </c>
      <c r="P2220" s="11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4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204"/>
        <v>1.0149999999999999</v>
      </c>
      <c r="P2221" s="1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4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204"/>
        <v>1.0114285714285713</v>
      </c>
      <c r="P2222" s="11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4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204"/>
        <v>1.0811999999999999</v>
      </c>
      <c r="P2223" s="11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4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204"/>
        <v>1.6259999999999999</v>
      </c>
      <c r="P2224" s="11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4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204"/>
        <v>1.0580000000000001</v>
      </c>
      <c r="P2225" s="11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4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204"/>
        <v>2.4315000000000002</v>
      </c>
      <c r="P2226" s="11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4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204"/>
        <v>9.4483338095238096</v>
      </c>
      <c r="P2227" s="11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4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204"/>
        <v>1.0846283333333333</v>
      </c>
      <c r="P2228" s="11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4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204"/>
        <v>1.5737692307692308</v>
      </c>
      <c r="P2229" s="11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4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204"/>
        <v>11.744899999999999</v>
      </c>
      <c r="P2230" s="11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4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204"/>
        <v>1.7104755366949576</v>
      </c>
      <c r="P2231" s="1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4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204"/>
        <v>1.2595294117647058</v>
      </c>
      <c r="P2232" s="11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4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204"/>
        <v>12.121296000000001</v>
      </c>
      <c r="P2233" s="11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4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204"/>
        <v>4.9580000000000002</v>
      </c>
      <c r="P2234" s="11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4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204"/>
        <v>3.3203999999999998</v>
      </c>
      <c r="P2235" s="11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42331.170590277776</v>
      </c>
      <c r="T2235" s="14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204"/>
        <v>11.65</v>
      </c>
      <c r="P2236" s="11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4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204"/>
        <v>1.5331538461538461</v>
      </c>
      <c r="P2237" s="11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4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204"/>
        <v>5.3710714285714287</v>
      </c>
      <c r="P2238" s="11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4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204"/>
        <v>3.5292777777777777</v>
      </c>
      <c r="P2239" s="11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4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204"/>
        <v>1.3740000000000001</v>
      </c>
      <c r="P2240" s="11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4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204"/>
        <v>1.2802667999999999</v>
      </c>
      <c r="P2241" s="1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4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204"/>
        <v>2.7067999999999999</v>
      </c>
      <c r="P2242" s="11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4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210">(E2243/D2243)</f>
        <v>8.0640000000000001</v>
      </c>
      <c r="P2243" s="11">
        <f t="shared" ref="P2243:P2306" si="211">IF(L2243=0,0,E2243/L2243)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4">
        <f t="shared" ref="S2243:S2306" si="214">(J2243/86400)+25569+(-5/24)</f>
        <v>42766.619212962956</v>
      </c>
      <c r="T2243" s="14">
        <f t="shared" ref="T2243:T2306" si="215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210"/>
        <v>13.600976000000001</v>
      </c>
      <c r="P2244" s="11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4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210"/>
        <v>9302.5</v>
      </c>
      <c r="P2245" s="11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4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210"/>
        <v>3.7702</v>
      </c>
      <c r="P2246" s="11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4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210"/>
        <v>26.47025</v>
      </c>
      <c r="P2247" s="11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41660.500196759254</v>
      </c>
      <c r="T2247" s="14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210"/>
        <v>1.0012000000000001</v>
      </c>
      <c r="P2248" s="11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4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210"/>
        <v>1.0445405405405406</v>
      </c>
      <c r="P2249" s="11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4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210"/>
        <v>1.0721428571428571</v>
      </c>
      <c r="P2250" s="11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4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210"/>
        <v>1.6877142857142857</v>
      </c>
      <c r="P2251" s="1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41336.49496527778</v>
      </c>
      <c r="T2251" s="14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210"/>
        <v>9.7511200000000002</v>
      </c>
      <c r="P2252" s="11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4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210"/>
        <v>1.3444929411764706</v>
      </c>
      <c r="P2253" s="11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4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210"/>
        <v>2.722777777777778</v>
      </c>
      <c r="P2254" s="11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4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210"/>
        <v>1.1268750000000001</v>
      </c>
      <c r="P2255" s="11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4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210"/>
        <v>4.5979999999999999</v>
      </c>
      <c r="P2256" s="11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4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210"/>
        <v>2.8665822784810127</v>
      </c>
      <c r="P2257" s="11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4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210"/>
        <v>2.2270833333333333</v>
      </c>
      <c r="P2258" s="11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4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210"/>
        <v>6.3613999999999997</v>
      </c>
      <c r="P2259" s="11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4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210"/>
        <v>1.4650000000000001</v>
      </c>
      <c r="P2260" s="11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4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210"/>
        <v>18.670999999999999</v>
      </c>
      <c r="P2261" s="1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4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210"/>
        <v>3.2692000000000001</v>
      </c>
      <c r="P2262" s="11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4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210"/>
        <v>7.7949999999999999</v>
      </c>
      <c r="P2263" s="11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4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210"/>
        <v>1.5415151515151515</v>
      </c>
      <c r="P2264" s="11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4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210"/>
        <v>1.1554666666666666</v>
      </c>
      <c r="P2265" s="11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4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210"/>
        <v>1.8003333333333333</v>
      </c>
      <c r="P2266" s="11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4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210"/>
        <v>2.9849999999999999</v>
      </c>
      <c r="P2267" s="11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4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210"/>
        <v>3.2026666666666666</v>
      </c>
      <c r="P2268" s="11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4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210"/>
        <v>3.80525</v>
      </c>
      <c r="P2269" s="11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4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210"/>
        <v>1.026</v>
      </c>
      <c r="P2270" s="11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42775.874016203707</v>
      </c>
      <c r="T2270" s="14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210"/>
        <v>18.016400000000001</v>
      </c>
      <c r="P2271" s="1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4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210"/>
        <v>7.2024800000000004</v>
      </c>
      <c r="P2272" s="11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4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210"/>
        <v>2.8309000000000002</v>
      </c>
      <c r="P2273" s="11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4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210"/>
        <v>13.566000000000001</v>
      </c>
      <c r="P2274" s="11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42315.491157407407</v>
      </c>
      <c r="T2274" s="14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210"/>
        <v>2.2035999999999998</v>
      </c>
      <c r="P2275" s="11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4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210"/>
        <v>1.196</v>
      </c>
      <c r="P2276" s="11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4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210"/>
        <v>4.0776923076923079</v>
      </c>
      <c r="P2277" s="11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41965.408321759256</v>
      </c>
      <c r="T2277" s="14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210"/>
        <v>1.0581826105905425</v>
      </c>
      <c r="P2278" s="11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4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210"/>
        <v>1.4108235294117648</v>
      </c>
      <c r="P2279" s="11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4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210"/>
        <v>2.7069999999999999</v>
      </c>
      <c r="P2280" s="11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42338.500775462962</v>
      </c>
      <c r="T2280" s="14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210"/>
        <v>1.538</v>
      </c>
      <c r="P2281" s="1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42020.598368055558</v>
      </c>
      <c r="T2281" s="14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210"/>
        <v>4.0357653061224488</v>
      </c>
      <c r="P2282" s="11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4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210"/>
        <v>1.85</v>
      </c>
      <c r="P2283" s="11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4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210"/>
        <v>1.8533333333333333</v>
      </c>
      <c r="P2284" s="11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4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210"/>
        <v>1.0085533333333332</v>
      </c>
      <c r="P2285" s="11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4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210"/>
        <v>1.0622116666666668</v>
      </c>
      <c r="P2286" s="11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4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210"/>
        <v>1.2136666666666667</v>
      </c>
      <c r="P2287" s="11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41058.977349537039</v>
      </c>
      <c r="T2287" s="14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210"/>
        <v>1.0006666666666666</v>
      </c>
      <c r="P2288" s="11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4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210"/>
        <v>1.1997755555555556</v>
      </c>
      <c r="P2289" s="11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4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210"/>
        <v>1.0009999999999999</v>
      </c>
      <c r="P2290" s="11">
        <f t="shared" si="211"/>
        <v>40.04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4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210"/>
        <v>1.0740000000000001</v>
      </c>
      <c r="P2291" s="11">
        <f t="shared" si="211"/>
        <v>64.44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4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210"/>
        <v>1.0406666666666666</v>
      </c>
      <c r="P2292" s="11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4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210"/>
        <v>1.728</v>
      </c>
      <c r="P2293" s="11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4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210"/>
        <v>1.072505</v>
      </c>
      <c r="P2294" s="11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4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210"/>
        <v>1.0823529411764705</v>
      </c>
      <c r="P2295" s="11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4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210"/>
        <v>1.4608079999999999</v>
      </c>
      <c r="P2296" s="11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4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210"/>
        <v>1.2524999999999999</v>
      </c>
      <c r="P2297" s="11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4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210"/>
        <v>1.4907142857142857</v>
      </c>
      <c r="P2298" s="11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4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210"/>
        <v>1.006</v>
      </c>
      <c r="P2299" s="11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4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210"/>
        <v>1.0507333333333333</v>
      </c>
      <c r="P2300" s="11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4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210"/>
        <v>3.5016666666666665</v>
      </c>
      <c r="P2301" s="1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4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210"/>
        <v>1.0125</v>
      </c>
      <c r="P2302" s="11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4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210"/>
        <v>1.336044</v>
      </c>
      <c r="P2303" s="11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4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210"/>
        <v>1.7065217391304348</v>
      </c>
      <c r="P2304" s="11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4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210"/>
        <v>1.0935829457364341</v>
      </c>
      <c r="P2305" s="11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4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210"/>
        <v>1.0070033333333335</v>
      </c>
      <c r="P2306" s="11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4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216">(E2307/D2307)</f>
        <v>1.0122777777777778</v>
      </c>
      <c r="P2307" s="11">
        <f t="shared" ref="P2307:P2370" si="217">IF(L2307=0,0,E2307/L2307)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4">
        <f t="shared" ref="S2307:S2370" si="220">(J2307/86400)+25569+(-5/24)</f>
        <v>41834.486944444441</v>
      </c>
      <c r="T2307" s="14">
        <f t="shared" ref="T2307:T2370" si="221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216"/>
        <v>1.0675857142857144</v>
      </c>
      <c r="P2308" s="11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4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216"/>
        <v>1.0665777537961894</v>
      </c>
      <c r="P2309" s="11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41004.594131944446</v>
      </c>
      <c r="T2309" s="14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216"/>
        <v>1.0130622</v>
      </c>
      <c r="P2310" s="11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4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216"/>
        <v>1.0667450000000001</v>
      </c>
      <c r="P2311" s="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4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216"/>
        <v>4.288397837837838</v>
      </c>
      <c r="P2312" s="11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4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216"/>
        <v>1.0411111111111111</v>
      </c>
      <c r="P2313" s="11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4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216"/>
        <v>1.0786666666666667</v>
      </c>
      <c r="P2314" s="11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4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216"/>
        <v>1.7584040000000001</v>
      </c>
      <c r="P2315" s="11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4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216"/>
        <v>1.5697000000000001</v>
      </c>
      <c r="P2316" s="11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4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216"/>
        <v>1.026</v>
      </c>
      <c r="P2317" s="11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4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216"/>
        <v>1.0404266666666666</v>
      </c>
      <c r="P2318" s="11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4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216"/>
        <v>1.04</v>
      </c>
      <c r="P2319" s="11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4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216"/>
        <v>1.2105999999999999</v>
      </c>
      <c r="P2320" s="11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4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216"/>
        <v>1.077</v>
      </c>
      <c r="P2321" s="1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4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216"/>
        <v>1.0866</v>
      </c>
      <c r="P2322" s="11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4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216"/>
        <v>0.39120962394619685</v>
      </c>
      <c r="P2323" s="11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4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216"/>
        <v>3.1481481481481478E-2</v>
      </c>
      <c r="P2324" s="11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</v>
      </c>
      <c r="T2324" s="14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216"/>
        <v>0.48</v>
      </c>
      <c r="P2325" s="11">
        <f t="shared" si="217"/>
        <v>30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42807.546840277777</v>
      </c>
      <c r="T2325" s="14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216"/>
        <v>0.20733333333333334</v>
      </c>
      <c r="P2326" s="11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4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216"/>
        <v>0.08</v>
      </c>
      <c r="P2327" s="11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4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216"/>
        <v>7.1999999999999998E-3</v>
      </c>
      <c r="P2328" s="11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4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216"/>
        <v>5.2609431428571432</v>
      </c>
      <c r="P2329" s="11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41842.708796296291</v>
      </c>
      <c r="T2329" s="14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216"/>
        <v>2.5445000000000002</v>
      </c>
      <c r="P2330" s="11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42139.573344907403</v>
      </c>
      <c r="T2330" s="14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216"/>
        <v>1.0591999999999999</v>
      </c>
      <c r="P2331" s="1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4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216"/>
        <v>1.0242285714285715</v>
      </c>
      <c r="P2332" s="11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4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216"/>
        <v>1.4431375</v>
      </c>
      <c r="P2333" s="11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4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216"/>
        <v>1.06308</v>
      </c>
      <c r="P2334" s="11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4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216"/>
        <v>2.1216666666666666</v>
      </c>
      <c r="P2335" s="11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4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216"/>
        <v>1.0195000000000001</v>
      </c>
      <c r="P2336" s="11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4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216"/>
        <v>1.0227200000000001</v>
      </c>
      <c r="P2337" s="11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4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216"/>
        <v>5.2073254999999996</v>
      </c>
      <c r="P2338" s="11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4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216"/>
        <v>1.1065833333333333</v>
      </c>
      <c r="P2339" s="11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4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216"/>
        <v>1.0114333333333334</v>
      </c>
      <c r="P2340" s="11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41789.688472222224</v>
      </c>
      <c r="T2340" s="14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216"/>
        <v>2.9420799999999998</v>
      </c>
      <c r="P2341" s="1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4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216"/>
        <v>1.0577749999999999</v>
      </c>
      <c r="P2342" s="11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4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216"/>
        <v>0</v>
      </c>
      <c r="P2343" s="11">
        <f t="shared" si="217"/>
        <v>0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4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216"/>
        <v>0</v>
      </c>
      <c r="P2344" s="11">
        <f t="shared" si="217"/>
        <v>0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4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216"/>
        <v>0.03</v>
      </c>
      <c r="P2345" s="11">
        <f t="shared" si="217"/>
        <v>300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4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216"/>
        <v>1E-3</v>
      </c>
      <c r="P2346" s="11">
        <f t="shared" si="217"/>
        <v>1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4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216"/>
        <v>0</v>
      </c>
      <c r="P2347" s="11">
        <f t="shared" si="217"/>
        <v>0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4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216"/>
        <v>6.4999999999999997E-4</v>
      </c>
      <c r="P2348" s="11">
        <f t="shared" si="217"/>
        <v>13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4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216"/>
        <v>1.4999999999999999E-2</v>
      </c>
      <c r="P2349" s="11">
        <f t="shared" si="217"/>
        <v>15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</v>
      </c>
      <c r="T2349" s="14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216"/>
        <v>3.8571428571428572E-3</v>
      </c>
      <c r="P2350" s="11">
        <f t="shared" si="217"/>
        <v>54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4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216"/>
        <v>0</v>
      </c>
      <c r="P2351" s="11">
        <f t="shared" si="217"/>
        <v>0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4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216"/>
        <v>0</v>
      </c>
      <c r="P2352" s="11">
        <f t="shared" si="217"/>
        <v>0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4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216"/>
        <v>5.7142857142857143E-3</v>
      </c>
      <c r="P2353" s="11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4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216"/>
        <v>0</v>
      </c>
      <c r="P2354" s="11">
        <f t="shared" si="217"/>
        <v>0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4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216"/>
        <v>0</v>
      </c>
      <c r="P2355" s="11">
        <f t="shared" si="217"/>
        <v>0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4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216"/>
        <v>7.1428571428571429E-4</v>
      </c>
      <c r="P2356" s="11">
        <f t="shared" si="217"/>
        <v>25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4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216"/>
        <v>6.875E-3</v>
      </c>
      <c r="P2357" s="11">
        <f t="shared" si="217"/>
        <v>27.5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42096.709907407407</v>
      </c>
      <c r="T2357" s="14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216"/>
        <v>0</v>
      </c>
      <c r="P2358" s="11">
        <f t="shared" si="217"/>
        <v>0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4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216"/>
        <v>0</v>
      </c>
      <c r="P2359" s="11">
        <f t="shared" si="217"/>
        <v>0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42264.411782407406</v>
      </c>
      <c r="T2359" s="14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216"/>
        <v>0</v>
      </c>
      <c r="P2360" s="11">
        <f t="shared" si="217"/>
        <v>0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4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216"/>
        <v>0.14680000000000001</v>
      </c>
      <c r="P2361" s="11">
        <f t="shared" si="217"/>
        <v>367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4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216"/>
        <v>4.0000000000000002E-4</v>
      </c>
      <c r="P2362" s="11">
        <f t="shared" si="217"/>
        <v>2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4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216"/>
        <v>0</v>
      </c>
      <c r="P2363" s="11">
        <f t="shared" si="217"/>
        <v>0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4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216"/>
        <v>0.2857142857142857</v>
      </c>
      <c r="P2364" s="11">
        <f t="shared" si="217"/>
        <v>60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4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216"/>
        <v>0</v>
      </c>
      <c r="P2365" s="11">
        <f t="shared" si="217"/>
        <v>0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4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216"/>
        <v>0</v>
      </c>
      <c r="P2366" s="11">
        <f t="shared" si="217"/>
        <v>0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4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216"/>
        <v>0</v>
      </c>
      <c r="P2367" s="11">
        <f t="shared" si="217"/>
        <v>0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4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216"/>
        <v>0.1052</v>
      </c>
      <c r="P2368" s="11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4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216"/>
        <v>1.34E-2</v>
      </c>
      <c r="P2369" s="11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4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216"/>
        <v>2.5000000000000001E-3</v>
      </c>
      <c r="P2370" s="11">
        <f t="shared" si="217"/>
        <v>50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4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222">(E2371/D2371)</f>
        <v>0</v>
      </c>
      <c r="P2371" s="11">
        <f t="shared" ref="P2371:P2434" si="223">IF(L2371=0,0,E2371/L2371)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4">
        <f t="shared" ref="S2371:S2434" si="226">(J2371/86400)+25569+(-5/24)</f>
        <v>42380.60429398148</v>
      </c>
      <c r="T2371" s="14">
        <f t="shared" ref="T2371:T2434" si="227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222"/>
        <v>3.2799999999999999E-3</v>
      </c>
      <c r="P2372" s="11">
        <f t="shared" si="223"/>
        <v>20.5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4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222"/>
        <v>0</v>
      </c>
      <c r="P2373" s="11">
        <f t="shared" si="223"/>
        <v>0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4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222"/>
        <v>3.272727272727273E-2</v>
      </c>
      <c r="P2374" s="11">
        <f t="shared" si="223"/>
        <v>30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4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222"/>
        <v>5.8823529411764708E-5</v>
      </c>
      <c r="P2375" s="11">
        <f t="shared" si="223"/>
        <v>50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42215.453981481478</v>
      </c>
      <c r="T2375" s="14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222"/>
        <v>4.5454545454545455E-4</v>
      </c>
      <c r="P2376" s="11">
        <f t="shared" si="223"/>
        <v>10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42017.634953703702</v>
      </c>
      <c r="T2376" s="14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222"/>
        <v>0</v>
      </c>
      <c r="P2377" s="11">
        <f t="shared" si="223"/>
        <v>0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4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222"/>
        <v>0.10877666666666666</v>
      </c>
      <c r="P2378" s="11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4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222"/>
        <v>0</v>
      </c>
      <c r="P2379" s="11">
        <f t="shared" si="223"/>
        <v>0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4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222"/>
        <v>0</v>
      </c>
      <c r="P2380" s="11">
        <f t="shared" si="223"/>
        <v>0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4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222"/>
        <v>0</v>
      </c>
      <c r="P2381" s="11">
        <f t="shared" si="223"/>
        <v>0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4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222"/>
        <v>3.6666666666666666E-3</v>
      </c>
      <c r="P2382" s="11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4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222"/>
        <v>1.8193398957730169E-2</v>
      </c>
      <c r="P2383" s="11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4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222"/>
        <v>2.5000000000000001E-2</v>
      </c>
      <c r="P2384" s="11">
        <f t="shared" si="223"/>
        <v>37.5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4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222"/>
        <v>4.3499999999999997E-2</v>
      </c>
      <c r="P2385" s="11">
        <f t="shared" si="223"/>
        <v>145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4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222"/>
        <v>8.0000000000000002E-3</v>
      </c>
      <c r="P2386" s="11">
        <f t="shared" si="223"/>
        <v>1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4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222"/>
        <v>1.2123076923076924E-2</v>
      </c>
      <c r="P2387" s="11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4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222"/>
        <v>0</v>
      </c>
      <c r="P2388" s="11">
        <f t="shared" si="223"/>
        <v>0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4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222"/>
        <v>6.8399999999999997E-3</v>
      </c>
      <c r="P2389" s="11">
        <f t="shared" si="223"/>
        <v>342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4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222"/>
        <v>1.2513513513513513E-2</v>
      </c>
      <c r="P2390" s="11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4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222"/>
        <v>1.8749999999999999E-3</v>
      </c>
      <c r="P2391" s="11">
        <f t="shared" si="223"/>
        <v>30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4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222"/>
        <v>0</v>
      </c>
      <c r="P2392" s="11">
        <f t="shared" si="223"/>
        <v>0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4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222"/>
        <v>1.25E-3</v>
      </c>
      <c r="P2393" s="11">
        <f t="shared" si="223"/>
        <v>25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4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222"/>
        <v>0</v>
      </c>
      <c r="P2394" s="11">
        <f t="shared" si="223"/>
        <v>0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4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222"/>
        <v>5.0000000000000001E-4</v>
      </c>
      <c r="P2395" s="11">
        <f t="shared" si="223"/>
        <v>50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4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222"/>
        <v>5.9999999999999995E-4</v>
      </c>
      <c r="P2396" s="11">
        <f t="shared" si="223"/>
        <v>1.5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4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222"/>
        <v>0</v>
      </c>
      <c r="P2397" s="11">
        <f t="shared" si="223"/>
        <v>0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4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222"/>
        <v>2E-3</v>
      </c>
      <c r="P2398" s="11">
        <f t="shared" si="223"/>
        <v>10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4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222"/>
        <v>0</v>
      </c>
      <c r="P2399" s="11">
        <f t="shared" si="223"/>
        <v>0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4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222"/>
        <v>0</v>
      </c>
      <c r="P2400" s="11">
        <f t="shared" si="223"/>
        <v>0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4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222"/>
        <v>0</v>
      </c>
      <c r="P2401" s="11">
        <f t="shared" si="223"/>
        <v>0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4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222"/>
        <v>0</v>
      </c>
      <c r="P2402" s="11">
        <f t="shared" si="223"/>
        <v>0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4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222"/>
        <v>7.1785714285714283E-3</v>
      </c>
      <c r="P2403" s="11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4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222"/>
        <v>4.3333333333333331E-3</v>
      </c>
      <c r="P2404" s="11">
        <f t="shared" si="223"/>
        <v>52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4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222"/>
        <v>0.16833333333333333</v>
      </c>
      <c r="P2405" s="11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42399.67428240741</v>
      </c>
      <c r="T2405" s="14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222"/>
        <v>0</v>
      </c>
      <c r="P2406" s="11">
        <f t="shared" si="223"/>
        <v>0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4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222"/>
        <v>0.22520000000000001</v>
      </c>
      <c r="P2407" s="11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4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222"/>
        <v>0.41384615384615386</v>
      </c>
      <c r="P2408" s="11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4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222"/>
        <v>0.25259090909090909</v>
      </c>
      <c r="P2409" s="11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4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222"/>
        <v>2E-3</v>
      </c>
      <c r="P2410" s="11">
        <f t="shared" si="223"/>
        <v>15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4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222"/>
        <v>1.84E-2</v>
      </c>
      <c r="P2411" s="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4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222"/>
        <v>0</v>
      </c>
      <c r="P2412" s="11">
        <f t="shared" si="223"/>
        <v>0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4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222"/>
        <v>6.0400000000000002E-3</v>
      </c>
      <c r="P2413" s="11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4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222"/>
        <v>0</v>
      </c>
      <c r="P2414" s="11">
        <f t="shared" si="223"/>
        <v>0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4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222"/>
        <v>8.3333333333333332E-3</v>
      </c>
      <c r="P2415" s="11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4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222"/>
        <v>3.0666666666666665E-2</v>
      </c>
      <c r="P2416" s="11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4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222"/>
        <v>5.5833333333333334E-3</v>
      </c>
      <c r="P2417" s="11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4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222"/>
        <v>2.5000000000000001E-4</v>
      </c>
      <c r="P2418" s="11">
        <f t="shared" si="223"/>
        <v>5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4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222"/>
        <v>0</v>
      </c>
      <c r="P2419" s="11">
        <f t="shared" si="223"/>
        <v>0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4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222"/>
        <v>2.0000000000000001E-4</v>
      </c>
      <c r="P2420" s="11">
        <f t="shared" si="223"/>
        <v>1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4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222"/>
        <v>0</v>
      </c>
      <c r="P2421" s="11">
        <f t="shared" si="223"/>
        <v>0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41993.529965277776</v>
      </c>
      <c r="T2421" s="14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222"/>
        <v>0.14825133372851215</v>
      </c>
      <c r="P2422" s="11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4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222"/>
        <v>1.6666666666666666E-4</v>
      </c>
      <c r="P2423" s="11">
        <f t="shared" si="223"/>
        <v>1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4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222"/>
        <v>2E-3</v>
      </c>
      <c r="P2424" s="11">
        <f t="shared" si="223"/>
        <v>1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4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222"/>
        <v>1.3333333333333334E-4</v>
      </c>
      <c r="P2425" s="11">
        <f t="shared" si="223"/>
        <v>8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4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222"/>
        <v>1.24E-2</v>
      </c>
      <c r="P2426" s="11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4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222"/>
        <v>2.8571428571428574E-4</v>
      </c>
      <c r="P2427" s="11">
        <f t="shared" si="223"/>
        <v>1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4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222"/>
        <v>0</v>
      </c>
      <c r="P2428" s="11">
        <f t="shared" si="223"/>
        <v>0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42163.961712962962</v>
      </c>
      <c r="T2428" s="14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222"/>
        <v>2.0000000000000002E-5</v>
      </c>
      <c r="P2429" s="11">
        <f t="shared" si="223"/>
        <v>1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42412.110335648147</v>
      </c>
      <c r="T2429" s="14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222"/>
        <v>2.8571428571428571E-5</v>
      </c>
      <c r="P2430" s="11">
        <f t="shared" si="223"/>
        <v>1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4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222"/>
        <v>1.4321428571428572E-2</v>
      </c>
      <c r="P2431" s="1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4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222"/>
        <v>7.0000000000000001E-3</v>
      </c>
      <c r="P2432" s="11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4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222"/>
        <v>2.0000000000000002E-5</v>
      </c>
      <c r="P2433" s="11">
        <f t="shared" si="223"/>
        <v>1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4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222"/>
        <v>1.4285714285714287E-4</v>
      </c>
      <c r="P2434" s="11">
        <f t="shared" si="223"/>
        <v>1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4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228">(E2435/D2435)</f>
        <v>0</v>
      </c>
      <c r="P2435" s="11">
        <f t="shared" ref="P2435:P2498" si="229">IF(L2435=0,0,E2435/L2435)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4">
        <f t="shared" ref="S2435:S2498" si="232">(J2435/86400)+25569+(-5/24)</f>
        <v>42397.691469907404</v>
      </c>
      <c r="T2435" s="14">
        <f t="shared" ref="T2435:T2498" si="233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228"/>
        <v>1.2999999999999999E-3</v>
      </c>
      <c r="P2436" s="11">
        <f t="shared" si="229"/>
        <v>13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42179.977708333332</v>
      </c>
      <c r="T2436" s="14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228"/>
        <v>4.8960000000000002E-3</v>
      </c>
      <c r="P2437" s="11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42252.069282407407</v>
      </c>
      <c r="T2437" s="14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228"/>
        <v>3.8461538461538462E-4</v>
      </c>
      <c r="P2438" s="11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4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228"/>
        <v>0</v>
      </c>
      <c r="P2439" s="11">
        <f t="shared" si="229"/>
        <v>0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4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228"/>
        <v>3.3333333333333335E-3</v>
      </c>
      <c r="P2440" s="11">
        <f t="shared" si="229"/>
        <v>50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4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228"/>
        <v>0</v>
      </c>
      <c r="P2441" s="11">
        <f t="shared" si="229"/>
        <v>0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4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228"/>
        <v>2E-3</v>
      </c>
      <c r="P2442" s="11">
        <f t="shared" si="229"/>
        <v>5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42383.691122685188</v>
      </c>
      <c r="T2442" s="14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228"/>
        <v>1.0788</v>
      </c>
      <c r="P2443" s="11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4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228"/>
        <v>1.2594166666666666</v>
      </c>
      <c r="P2444" s="11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42052.458657407406</v>
      </c>
      <c r="T2444" s="14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228"/>
        <v>2.0251494999999999</v>
      </c>
      <c r="P2445" s="11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4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228"/>
        <v>1.0860000000000001</v>
      </c>
      <c r="P2446" s="11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4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228"/>
        <v>1.728</v>
      </c>
      <c r="P2447" s="11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4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228"/>
        <v>1.6798</v>
      </c>
      <c r="P2448" s="11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4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228"/>
        <v>4.2720000000000002</v>
      </c>
      <c r="P2449" s="11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4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228"/>
        <v>1.075</v>
      </c>
      <c r="P2450" s="11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4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228"/>
        <v>1.08</v>
      </c>
      <c r="P2451" s="1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4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228"/>
        <v>1.0153353333333335</v>
      </c>
      <c r="P2452" s="11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4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228"/>
        <v>1.1545000000000001</v>
      </c>
      <c r="P2453" s="11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4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228"/>
        <v>1.335</v>
      </c>
      <c r="P2454" s="11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4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228"/>
        <v>1.5469999999999999</v>
      </c>
      <c r="P2455" s="11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4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228"/>
        <v>1.0084571428571429</v>
      </c>
      <c r="P2456" s="11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42769.993148148147</v>
      </c>
      <c r="T2456" s="14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228"/>
        <v>1.82</v>
      </c>
      <c r="P2457" s="11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4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228"/>
        <v>1.8086666666666666</v>
      </c>
      <c r="P2458" s="11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4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228"/>
        <v>1.0230434782608695</v>
      </c>
      <c r="P2459" s="11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4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228"/>
        <v>1.1017999999999999</v>
      </c>
      <c r="P2460" s="11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4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228"/>
        <v>1.0225</v>
      </c>
      <c r="P2461" s="1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4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228"/>
        <v>1.0078823529411765</v>
      </c>
      <c r="P2462" s="11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4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228"/>
        <v>1.038</v>
      </c>
      <c r="P2463" s="11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4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228"/>
        <v>1.1070833333333334</v>
      </c>
      <c r="P2464" s="11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4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228"/>
        <v>1.1625000000000001</v>
      </c>
      <c r="P2465" s="11">
        <f t="shared" si="229"/>
        <v>31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4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228"/>
        <v>1.111</v>
      </c>
      <c r="P2466" s="11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4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228"/>
        <v>1.8014285714285714</v>
      </c>
      <c r="P2467" s="11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4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228"/>
        <v>1</v>
      </c>
      <c r="P2468" s="11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4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228"/>
        <v>1.1850000000000001</v>
      </c>
      <c r="P2469" s="11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4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228"/>
        <v>1.0721700000000001</v>
      </c>
      <c r="P2470" s="11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41173.945844907408</v>
      </c>
      <c r="T2470" s="14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228"/>
        <v>1.1366666666666667</v>
      </c>
      <c r="P2471" s="1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4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228"/>
        <v>1.0316400000000001</v>
      </c>
      <c r="P2472" s="11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4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228"/>
        <v>1.28</v>
      </c>
      <c r="P2473" s="11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4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228"/>
        <v>1.3576026666666667</v>
      </c>
      <c r="P2474" s="11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4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228"/>
        <v>1</v>
      </c>
      <c r="P2475" s="11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4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228"/>
        <v>1.0000360000000001</v>
      </c>
      <c r="P2476" s="11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4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228"/>
        <v>1.0471999999999999</v>
      </c>
      <c r="P2477" s="11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40310.079340277771</v>
      </c>
      <c r="T2477" s="14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228"/>
        <v>1.050225</v>
      </c>
      <c r="P2478" s="11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4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228"/>
        <v>1.7133333333333334</v>
      </c>
      <c r="P2479" s="11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4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228"/>
        <v>1.2749999999999999</v>
      </c>
      <c r="P2480" s="11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4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228"/>
        <v>1.3344333333333334</v>
      </c>
      <c r="P2481" s="1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4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228"/>
        <v>1</v>
      </c>
      <c r="P2482" s="11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4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228"/>
        <v>1.1291099999999998</v>
      </c>
      <c r="P2483" s="11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4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228"/>
        <v>1.0009999999999999</v>
      </c>
      <c r="P2484" s="11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4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228"/>
        <v>1.1372727272727272</v>
      </c>
      <c r="P2485" s="11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4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228"/>
        <v>1.1931742857142855</v>
      </c>
      <c r="P2486" s="11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4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228"/>
        <v>1.0325</v>
      </c>
      <c r="P2487" s="11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4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228"/>
        <v>2.6566666666666667</v>
      </c>
      <c r="P2488" s="11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4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228"/>
        <v>1.0005066666666667</v>
      </c>
      <c r="P2489" s="11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4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228"/>
        <v>1.0669999999999999</v>
      </c>
      <c r="P2490" s="11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4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228"/>
        <v>1.3367142857142857</v>
      </c>
      <c r="P2491" s="1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4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228"/>
        <v>1.214</v>
      </c>
      <c r="P2492" s="11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41023.01939814815</v>
      </c>
      <c r="T2492" s="14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228"/>
        <v>1.032</v>
      </c>
      <c r="P2493" s="11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4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228"/>
        <v>1.25</v>
      </c>
      <c r="P2494" s="11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4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228"/>
        <v>1.2869999999999999</v>
      </c>
      <c r="P2495" s="11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4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228"/>
        <v>1.0100533333333332</v>
      </c>
      <c r="P2496" s="11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41022.436851851853</v>
      </c>
      <c r="T2496" s="14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228"/>
        <v>1.2753666666666665</v>
      </c>
      <c r="P2497" s="11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4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228"/>
        <v>1</v>
      </c>
      <c r="P2498" s="11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41327.788101851846</v>
      </c>
      <c r="T2498" s="14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234">(E2499/D2499)</f>
        <v>1.127715</v>
      </c>
      <c r="P2499" s="11">
        <f t="shared" ref="P2499:P2562" si="235">IF(L2499=0,0,E2499/L2499)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4">
        <f t="shared" ref="S2499:S2562" si="238">(J2499/86400)+25569+(-5/24)</f>
        <v>40730.670578703699</v>
      </c>
      <c r="T2499" s="14">
        <f t="shared" ref="T2499:T2562" si="23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234"/>
        <v>1.056</v>
      </c>
      <c r="P2500" s="11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4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234"/>
        <v>2.0262500000000001</v>
      </c>
      <c r="P2501" s="1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41226.440243055556</v>
      </c>
      <c r="T2501" s="14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234"/>
        <v>1.1333333333333333</v>
      </c>
      <c r="P2502" s="11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41053.564525462956</v>
      </c>
      <c r="T2502" s="14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234"/>
        <v>2.5545454545454545E-2</v>
      </c>
      <c r="P2503" s="11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42244.568333333336</v>
      </c>
      <c r="T2503" s="14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234"/>
        <v>7.8181818181818181E-4</v>
      </c>
      <c r="P2504" s="11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4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234"/>
        <v>0</v>
      </c>
      <c r="P2505" s="11">
        <f t="shared" si="235"/>
        <v>0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4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234"/>
        <v>0</v>
      </c>
      <c r="P2506" s="11">
        <f t="shared" si="235"/>
        <v>0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4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234"/>
        <v>0</v>
      </c>
      <c r="P2507" s="11">
        <f t="shared" si="235"/>
        <v>0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4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234"/>
        <v>6.0000000000000001E-3</v>
      </c>
      <c r="P2508" s="11">
        <f t="shared" si="235"/>
        <v>15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4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234"/>
        <v>0</v>
      </c>
      <c r="P2509" s="11">
        <f t="shared" si="235"/>
        <v>0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4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234"/>
        <v>0</v>
      </c>
      <c r="P2510" s="11">
        <f t="shared" si="235"/>
        <v>0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4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234"/>
        <v>1.0526315789473684E-2</v>
      </c>
      <c r="P2511" s="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4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234"/>
        <v>1.5E-3</v>
      </c>
      <c r="P2512" s="11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42078.789027777777</v>
      </c>
      <c r="T2512" s="14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234"/>
        <v>0</v>
      </c>
      <c r="P2513" s="11">
        <f t="shared" si="235"/>
        <v>0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4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234"/>
        <v>0</v>
      </c>
      <c r="P2514" s="11">
        <f t="shared" si="235"/>
        <v>0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4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234"/>
        <v>0</v>
      </c>
      <c r="P2515" s="11">
        <f t="shared" si="235"/>
        <v>0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4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234"/>
        <v>1.7500000000000002E-2</v>
      </c>
      <c r="P2516" s="11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4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234"/>
        <v>0.186</v>
      </c>
      <c r="P2517" s="11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4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234"/>
        <v>0</v>
      </c>
      <c r="P2518" s="11">
        <f t="shared" si="235"/>
        <v>0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4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234"/>
        <v>9.8166666666666666E-2</v>
      </c>
      <c r="P2519" s="11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4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234"/>
        <v>0</v>
      </c>
      <c r="P2520" s="11">
        <f t="shared" si="235"/>
        <v>0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4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234"/>
        <v>4.3333333333333331E-4</v>
      </c>
      <c r="P2521" s="1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4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234"/>
        <v>0</v>
      </c>
      <c r="P2522" s="11">
        <f t="shared" si="235"/>
        <v>0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4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234"/>
        <v>1.0948792000000001</v>
      </c>
      <c r="P2523" s="11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4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234"/>
        <v>1</v>
      </c>
      <c r="P2524" s="11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4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234"/>
        <v>1.5644444444444445</v>
      </c>
      <c r="P2525" s="11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4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234"/>
        <v>1.016</v>
      </c>
      <c r="P2526" s="11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4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234"/>
        <v>1.00325</v>
      </c>
      <c r="P2527" s="11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41058.636238425919</v>
      </c>
      <c r="T2527" s="14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234"/>
        <v>1.1294999999999999</v>
      </c>
      <c r="P2528" s="11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4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234"/>
        <v>1.02125</v>
      </c>
      <c r="P2529" s="11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4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234"/>
        <v>1.0724974999999999</v>
      </c>
      <c r="P2530" s="11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4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234"/>
        <v>1.0428333333333333</v>
      </c>
      <c r="P2531" s="1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4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234"/>
        <v>1</v>
      </c>
      <c r="P2532" s="11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4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234"/>
        <v>1.004</v>
      </c>
      <c r="P2533" s="11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4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234"/>
        <v>1.26125</v>
      </c>
      <c r="P2534" s="11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4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234"/>
        <v>1.1066666666666667</v>
      </c>
      <c r="P2535" s="11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4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234"/>
        <v>1.05</v>
      </c>
      <c r="P2536" s="11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40127.492037037031</v>
      </c>
      <c r="T2536" s="14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234"/>
        <v>1.03775</v>
      </c>
      <c r="P2537" s="11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4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234"/>
        <v>1.1599999999999999</v>
      </c>
      <c r="P2538" s="11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4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234"/>
        <v>1.1000000000000001</v>
      </c>
      <c r="P2539" s="11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4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234"/>
        <v>1.130176111111111</v>
      </c>
      <c r="P2540" s="11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4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234"/>
        <v>1.0024999999999999</v>
      </c>
      <c r="P2541" s="1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4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234"/>
        <v>1.034</v>
      </c>
      <c r="P2542" s="11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4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234"/>
        <v>1.0702857142857143</v>
      </c>
      <c r="P2543" s="11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41483.240949074076</v>
      </c>
      <c r="T2543" s="14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234"/>
        <v>1.0357142857142858</v>
      </c>
      <c r="P2544" s="11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4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234"/>
        <v>1.5640000000000001</v>
      </c>
      <c r="P2545" s="11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4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234"/>
        <v>1.0082</v>
      </c>
      <c r="P2546" s="11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4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234"/>
        <v>1.9530000000000001</v>
      </c>
      <c r="P2547" s="11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42026.929837962962</v>
      </c>
      <c r="T2547" s="14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234"/>
        <v>1.1171428571428572</v>
      </c>
      <c r="P2548" s="11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41524.650219907409</v>
      </c>
      <c r="T2548" s="14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234"/>
        <v>1.1985454545454546</v>
      </c>
      <c r="P2549" s="11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4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234"/>
        <v>1.0185</v>
      </c>
      <c r="P2550" s="11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42618.417094907403</v>
      </c>
      <c r="T2550" s="14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234"/>
        <v>1.0280254777070064</v>
      </c>
      <c r="P2551" s="1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4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234"/>
        <v>1.0084615384615385</v>
      </c>
      <c r="P2552" s="11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4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234"/>
        <v>1.0273469387755103</v>
      </c>
      <c r="P2553" s="11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4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234"/>
        <v>1.0649999999999999</v>
      </c>
      <c r="P2554" s="11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4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234"/>
        <v>1.5553333333333332</v>
      </c>
      <c r="P2555" s="11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41112.990821759253</v>
      </c>
      <c r="T2555" s="14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234"/>
        <v>1.228</v>
      </c>
      <c r="P2556" s="11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4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234"/>
        <v>1.0734999999999999</v>
      </c>
      <c r="P2557" s="11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4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234"/>
        <v>1.0550335570469798</v>
      </c>
      <c r="P2558" s="11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4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234"/>
        <v>1.1844444444444444</v>
      </c>
      <c r="P2559" s="11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4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234"/>
        <v>1.0888</v>
      </c>
      <c r="P2560" s="11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42093.651689814811</v>
      </c>
      <c r="T2560" s="14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234"/>
        <v>1.1125</v>
      </c>
      <c r="P2561" s="1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4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234"/>
        <v>1.0009999999999999</v>
      </c>
      <c r="P2562" s="11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4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240">(E2563/D2563)</f>
        <v>0</v>
      </c>
      <c r="P2563" s="11">
        <f t="shared" ref="P2563:P2626" si="241">IF(L2563=0,0,E2563/L2563)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4">
        <f t="shared" ref="S2563:S2626" si="244">(J2563/86400)+25569+(-5/24)</f>
        <v>42260.320474537039</v>
      </c>
      <c r="T2563" s="14">
        <f t="shared" ref="T2563:T2626" si="245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240"/>
        <v>7.4999999999999997E-3</v>
      </c>
      <c r="P2564" s="11">
        <f t="shared" si="241"/>
        <v>25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4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240"/>
        <v>0</v>
      </c>
      <c r="P2565" s="11">
        <f t="shared" si="241"/>
        <v>0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4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240"/>
        <v>0</v>
      </c>
      <c r="P2566" s="11">
        <f t="shared" si="241"/>
        <v>0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4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240"/>
        <v>0.01</v>
      </c>
      <c r="P2567" s="11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4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240"/>
        <v>0</v>
      </c>
      <c r="P2568" s="11">
        <f t="shared" si="241"/>
        <v>0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4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240"/>
        <v>2.6666666666666666E-3</v>
      </c>
      <c r="P2569" s="11">
        <f t="shared" si="241"/>
        <v>60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4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240"/>
        <v>5.0000000000000001E-3</v>
      </c>
      <c r="P2570" s="11">
        <f t="shared" si="241"/>
        <v>50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4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240"/>
        <v>2.2307692307692306E-2</v>
      </c>
      <c r="P2571" s="1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4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240"/>
        <v>8.4285714285714294E-3</v>
      </c>
      <c r="P2572" s="11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4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240"/>
        <v>2.5000000000000001E-3</v>
      </c>
      <c r="P2573" s="11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4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240"/>
        <v>0</v>
      </c>
      <c r="P2574" s="11">
        <f t="shared" si="241"/>
        <v>0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4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240"/>
        <v>0</v>
      </c>
      <c r="P2575" s="11">
        <f t="shared" si="241"/>
        <v>0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4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240"/>
        <v>0</v>
      </c>
      <c r="P2576" s="11">
        <f t="shared" si="241"/>
        <v>0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4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240"/>
        <v>0</v>
      </c>
      <c r="P2577" s="11">
        <f t="shared" si="241"/>
        <v>0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41985.900393518517</v>
      </c>
      <c r="T2577" s="14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240"/>
        <v>0</v>
      </c>
      <c r="P2578" s="11">
        <f t="shared" si="241"/>
        <v>0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4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240"/>
        <v>0</v>
      </c>
      <c r="P2579" s="11">
        <f t="shared" si="241"/>
        <v>0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4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240"/>
        <v>0</v>
      </c>
      <c r="P2580" s="11">
        <f t="shared" si="241"/>
        <v>0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42237.814571759256</v>
      </c>
      <c r="T2580" s="14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240"/>
        <v>1.3849999999999999E-3</v>
      </c>
      <c r="P2581" s="1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4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240"/>
        <v>6.0000000000000001E-3</v>
      </c>
      <c r="P2582" s="11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4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240"/>
        <v>0.106</v>
      </c>
      <c r="P2583" s="11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4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240"/>
        <v>1.1111111111111112E-5</v>
      </c>
      <c r="P2584" s="11">
        <f t="shared" si="241"/>
        <v>1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4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240"/>
        <v>5.0000000000000001E-3</v>
      </c>
      <c r="P2585" s="11">
        <f t="shared" si="241"/>
        <v>1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4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240"/>
        <v>0</v>
      </c>
      <c r="P2586" s="11">
        <f t="shared" si="241"/>
        <v>0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42139.964918981474</v>
      </c>
      <c r="T2586" s="14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240"/>
        <v>1.6666666666666668E-3</v>
      </c>
      <c r="P2587" s="11">
        <f t="shared" si="241"/>
        <v>50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4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240"/>
        <v>1.6666666666666668E-3</v>
      </c>
      <c r="P2588" s="11">
        <f t="shared" si="241"/>
        <v>5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4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240"/>
        <v>2.4340000000000001E-2</v>
      </c>
      <c r="P2589" s="11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4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240"/>
        <v>3.8833333333333331E-2</v>
      </c>
      <c r="P2590" s="11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4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240"/>
        <v>1E-4</v>
      </c>
      <c r="P2591" s="11">
        <f t="shared" si="241"/>
        <v>5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4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240"/>
        <v>0</v>
      </c>
      <c r="P2592" s="11">
        <f t="shared" si="241"/>
        <v>0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4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240"/>
        <v>1.7333333333333333E-2</v>
      </c>
      <c r="P2593" s="11">
        <f t="shared" si="241"/>
        <v>13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4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240"/>
        <v>1.6666666666666668E-3</v>
      </c>
      <c r="P2594" s="11">
        <f t="shared" si="241"/>
        <v>50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4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240"/>
        <v>0</v>
      </c>
      <c r="P2595" s="11">
        <f t="shared" si="241"/>
        <v>0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42089.636874999997</v>
      </c>
      <c r="T2595" s="14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240"/>
        <v>1.2500000000000001E-5</v>
      </c>
      <c r="P2596" s="11">
        <f t="shared" si="241"/>
        <v>1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4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240"/>
        <v>0.12166666666666667</v>
      </c>
      <c r="P2597" s="11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4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240"/>
        <v>0.23588571428571428</v>
      </c>
      <c r="P2598" s="11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4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240"/>
        <v>5.6666666666666664E-2</v>
      </c>
      <c r="P2599" s="11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4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240"/>
        <v>0.39</v>
      </c>
      <c r="P2600" s="11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4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240"/>
        <v>9.9546510341776348E-3</v>
      </c>
      <c r="P2601" s="1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4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240"/>
        <v>6.9320000000000007E-2</v>
      </c>
      <c r="P2602" s="11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4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240"/>
        <v>6.6139999999999999</v>
      </c>
      <c r="P2603" s="11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41150.693854166668</v>
      </c>
      <c r="T2603" s="14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240"/>
        <v>3.2609166666666667</v>
      </c>
      <c r="P2604" s="11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4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240"/>
        <v>1.0148571428571429</v>
      </c>
      <c r="P2605" s="11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4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240"/>
        <v>1.0421799999999999</v>
      </c>
      <c r="P2606" s="11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4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240"/>
        <v>1.0742157000000001</v>
      </c>
      <c r="P2607" s="11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4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240"/>
        <v>1.1005454545454545</v>
      </c>
      <c r="P2608" s="11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41726.504421296289</v>
      </c>
      <c r="T2608" s="14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240"/>
        <v>4.077</v>
      </c>
      <c r="P2609" s="11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4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240"/>
        <v>2.2392500000000002</v>
      </c>
      <c r="P2610" s="11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4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240"/>
        <v>3.038011142857143</v>
      </c>
      <c r="P2611" s="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4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240"/>
        <v>1.4132510432681749</v>
      </c>
      <c r="P2612" s="11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4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240"/>
        <v>27.906363636363636</v>
      </c>
      <c r="P2613" s="11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4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240"/>
        <v>1.7176130000000001</v>
      </c>
      <c r="P2614" s="11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4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240"/>
        <v>1.0101333333333333</v>
      </c>
      <c r="P2615" s="11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4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240"/>
        <v>1.02</v>
      </c>
      <c r="P2616" s="11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4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240"/>
        <v>1.6976511744127936</v>
      </c>
      <c r="P2617" s="11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4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240"/>
        <v>1.14534</v>
      </c>
      <c r="P2618" s="11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4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240"/>
        <v>8.7759999999999998</v>
      </c>
      <c r="P2619" s="11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4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240"/>
        <v>1.0538666666666667</v>
      </c>
      <c r="P2620" s="11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4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240"/>
        <v>1.8839999999999999</v>
      </c>
      <c r="P2621" s="1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4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240"/>
        <v>1.436523076923077</v>
      </c>
      <c r="P2622" s="11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4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240"/>
        <v>1.4588000000000001</v>
      </c>
      <c r="P2623" s="11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42115.539212962962</v>
      </c>
      <c r="T2623" s="14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240"/>
        <v>1.3118399999999999</v>
      </c>
      <c r="P2624" s="11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4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240"/>
        <v>1.1399999999999999</v>
      </c>
      <c r="P2625" s="11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4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240"/>
        <v>13.794206249999998</v>
      </c>
      <c r="P2626" s="11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41144.213217592587</v>
      </c>
      <c r="T2626" s="14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246">(E2627/D2627)</f>
        <v>9.56</v>
      </c>
      <c r="P2627" s="11">
        <f t="shared" ref="P2627:P2690" si="247">IF(L2627=0,0,E2627/L2627)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4">
        <f t="shared" ref="S2627:S2690" si="250">(J2627/86400)+25569+(-5/24)</f>
        <v>42658.601944444446</v>
      </c>
      <c r="T2627" s="14">
        <f t="shared" ref="T2627:T2690" si="251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246"/>
        <v>1.1200000000000001</v>
      </c>
      <c r="P2628" s="11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4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246"/>
        <v>6.4666666666666668</v>
      </c>
      <c r="P2629" s="11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4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246"/>
        <v>1.1036948748510131</v>
      </c>
      <c r="P2630" s="11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4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246"/>
        <v>1.2774000000000001</v>
      </c>
      <c r="P2631" s="1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4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246"/>
        <v>1.579</v>
      </c>
      <c r="P2632" s="11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4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246"/>
        <v>1.1466525000000001</v>
      </c>
      <c r="P2633" s="11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4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246"/>
        <v>1.3700934579439252</v>
      </c>
      <c r="P2634" s="11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4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246"/>
        <v>3.5461999999999998</v>
      </c>
      <c r="P2635" s="11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4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246"/>
        <v>1.0602150537634409</v>
      </c>
      <c r="P2636" s="11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42612.448159722218</v>
      </c>
      <c r="T2636" s="14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246"/>
        <v>1</v>
      </c>
      <c r="P2637" s="11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4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246"/>
        <v>1.873</v>
      </c>
      <c r="P2638" s="11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4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246"/>
        <v>1.6619999999999999</v>
      </c>
      <c r="P2639" s="11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4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246"/>
        <v>1.0172910662824208</v>
      </c>
      <c r="P2640" s="11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4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246"/>
        <v>1.64</v>
      </c>
      <c r="P2641" s="1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4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246"/>
        <v>1.0566666666666666</v>
      </c>
      <c r="P2642" s="11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4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246"/>
        <v>0.01</v>
      </c>
      <c r="P2643" s="11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4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246"/>
        <v>0</v>
      </c>
      <c r="P2644" s="11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4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246"/>
        <v>0.33559730999999998</v>
      </c>
      <c r="P2645" s="11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42689.374016203707</v>
      </c>
      <c r="T2645" s="14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246"/>
        <v>2.053E-2</v>
      </c>
      <c r="P2646" s="11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4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246"/>
        <v>0.105</v>
      </c>
      <c r="P2647" s="11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4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246"/>
        <v>8.4172839999999999E-2</v>
      </c>
      <c r="P2648" s="11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4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246"/>
        <v>1.44E-2</v>
      </c>
      <c r="P2649" s="11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4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246"/>
        <v>8.8333333333333337E-3</v>
      </c>
      <c r="P2650" s="11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4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246"/>
        <v>9.9200000000000004E-4</v>
      </c>
      <c r="P2651" s="1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4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246"/>
        <v>5.966666666666667E-3</v>
      </c>
      <c r="P2652" s="11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4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246"/>
        <v>1.8689285714285714E-2</v>
      </c>
      <c r="P2653" s="11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42327.597326388888</v>
      </c>
      <c r="T2653" s="14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246"/>
        <v>8.8500000000000002E-3</v>
      </c>
      <c r="P2654" s="11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4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246"/>
        <v>0.1152156862745098</v>
      </c>
      <c r="P2655" s="11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4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246"/>
        <v>5.1000000000000004E-4</v>
      </c>
      <c r="P2656" s="11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42055.392662037033</v>
      </c>
      <c r="T2656" s="14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246"/>
        <v>0.21033333333333334</v>
      </c>
      <c r="P2657" s="11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4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246"/>
        <v>0.11436666666666667</v>
      </c>
      <c r="P2658" s="11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42767.480185185188</v>
      </c>
      <c r="T2658" s="14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246"/>
        <v>0.18737933333333334</v>
      </c>
      <c r="P2659" s="11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4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246"/>
        <v>9.2857142857142856E-4</v>
      </c>
      <c r="P2660" s="11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42551.675856481474</v>
      </c>
      <c r="T2660" s="14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246"/>
        <v>2.720408163265306E-2</v>
      </c>
      <c r="P2661" s="1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42081.861226851848</v>
      </c>
      <c r="T2661" s="14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246"/>
        <v>9.5E-4</v>
      </c>
      <c r="P2662" s="11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4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246"/>
        <v>1.0289999999999999</v>
      </c>
      <c r="P2663" s="11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4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246"/>
        <v>1.0680000000000001</v>
      </c>
      <c r="P2664" s="11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4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246"/>
        <v>1.0459624999999999</v>
      </c>
      <c r="P2665" s="11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4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246"/>
        <v>1.0342857142857143</v>
      </c>
      <c r="P2666" s="11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4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246"/>
        <v>1.2314285714285715</v>
      </c>
      <c r="P2667" s="11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4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246"/>
        <v>1.592951</v>
      </c>
      <c r="P2668" s="11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4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246"/>
        <v>1.1066666666666667</v>
      </c>
      <c r="P2669" s="11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4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246"/>
        <v>1.7070000000000001</v>
      </c>
      <c r="P2670" s="11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42275.380381944444</v>
      </c>
      <c r="T2670" s="14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246"/>
        <v>1.25125</v>
      </c>
      <c r="P2671" s="1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42318.827499999992</v>
      </c>
      <c r="T2671" s="14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246"/>
        <v>6.4158609339642042E-2</v>
      </c>
      <c r="P2672" s="11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4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246"/>
        <v>0.11344</v>
      </c>
      <c r="P2673" s="11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</v>
      </c>
      <c r="T2673" s="14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246"/>
        <v>0.33189999999999997</v>
      </c>
      <c r="P2674" s="11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4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246"/>
        <v>0.27579999999999999</v>
      </c>
      <c r="P2675" s="11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4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246"/>
        <v>0.62839999999999996</v>
      </c>
      <c r="P2676" s="11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4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246"/>
        <v>7.5880000000000003E-2</v>
      </c>
      <c r="P2677" s="11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4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246"/>
        <v>0.50380952380952382</v>
      </c>
      <c r="P2678" s="11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4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246"/>
        <v>0.17512820512820512</v>
      </c>
      <c r="P2679" s="11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41792.821099537039</v>
      </c>
      <c r="T2679" s="14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246"/>
        <v>1.3750000000000001E-4</v>
      </c>
      <c r="P2680" s="11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4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246"/>
        <v>3.3E-3</v>
      </c>
      <c r="P2681" s="1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4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246"/>
        <v>8.6250000000000007E-3</v>
      </c>
      <c r="P2682" s="11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4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246"/>
        <v>6.875E-3</v>
      </c>
      <c r="P2683" s="11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4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246"/>
        <v>0.28299999999999997</v>
      </c>
      <c r="P2684" s="11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4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246"/>
        <v>2.3999999999999998E-3</v>
      </c>
      <c r="P2685" s="11">
        <f t="shared" si="247"/>
        <v>12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4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246"/>
        <v>1.1428571428571429E-2</v>
      </c>
      <c r="P2686" s="11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41820.706307870372</v>
      </c>
      <c r="T2686" s="14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246"/>
        <v>2.0000000000000001E-4</v>
      </c>
      <c r="P2687" s="11">
        <f t="shared" si="247"/>
        <v>10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4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246"/>
        <v>0</v>
      </c>
      <c r="P2688" s="11">
        <f t="shared" si="247"/>
        <v>0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4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246"/>
        <v>0</v>
      </c>
      <c r="P2689" s="11">
        <f t="shared" si="247"/>
        <v>0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4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246"/>
        <v>1.48E-3</v>
      </c>
      <c r="P2690" s="11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42027.910532407404</v>
      </c>
      <c r="T2690" s="14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252">(E2691/D2691)</f>
        <v>2.8571428571428571E-5</v>
      </c>
      <c r="P2691" s="11">
        <f t="shared" ref="P2691:P2754" si="253">IF(L2691=0,0,E2691/L2691)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4">
        <f t="shared" ref="S2691:S2754" si="256">(J2691/86400)+25569+(-5/24)</f>
        <v>42551.75335648148</v>
      </c>
      <c r="T2691" s="14">
        <f t="shared" ref="T2691:T2754" si="257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252"/>
        <v>0.107325</v>
      </c>
      <c r="P2692" s="11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4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252"/>
        <v>5.3846153846153844E-4</v>
      </c>
      <c r="P2693" s="11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4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252"/>
        <v>7.1428571428571426E-3</v>
      </c>
      <c r="P2694" s="11">
        <f t="shared" si="253"/>
        <v>25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4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252"/>
        <v>8.0000000000000002E-3</v>
      </c>
      <c r="P2695" s="11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4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252"/>
        <v>3.3333333333333335E-5</v>
      </c>
      <c r="P2696" s="11">
        <f t="shared" si="253"/>
        <v>1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4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252"/>
        <v>4.7333333333333333E-3</v>
      </c>
      <c r="P2697" s="11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4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252"/>
        <v>5.6500000000000002E-2</v>
      </c>
      <c r="P2698" s="11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4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252"/>
        <v>0.26352173913043481</v>
      </c>
      <c r="P2699" s="11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4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252"/>
        <v>3.2512500000000002E-3</v>
      </c>
      <c r="P2700" s="11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4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252"/>
        <v>0</v>
      </c>
      <c r="P2701" s="11">
        <f t="shared" si="253"/>
        <v>0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4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252"/>
        <v>7.0007000700070005E-3</v>
      </c>
      <c r="P2702" s="11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41870.666342592587</v>
      </c>
      <c r="T2702" s="14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252"/>
        <v>0.46176470588235297</v>
      </c>
      <c r="P2703" s="11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4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252"/>
        <v>0.34410000000000002</v>
      </c>
      <c r="P2704" s="11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4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252"/>
        <v>1.0375000000000001</v>
      </c>
      <c r="P2705" s="11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4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252"/>
        <v>6.0263157894736845E-2</v>
      </c>
      <c r="P2706" s="11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4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252"/>
        <v>0.10539393939393939</v>
      </c>
      <c r="P2707" s="11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4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252"/>
        <v>1.1229714285714285</v>
      </c>
      <c r="P2708" s="11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4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252"/>
        <v>3.50844625</v>
      </c>
      <c r="P2709" s="11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4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252"/>
        <v>2.3321535</v>
      </c>
      <c r="P2710" s="11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4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252"/>
        <v>1.01606</v>
      </c>
      <c r="P2711" s="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4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252"/>
        <v>1.5390035000000002</v>
      </c>
      <c r="P2712" s="11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4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252"/>
        <v>1.007161125319693</v>
      </c>
      <c r="P2713" s="11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41780.536921296291</v>
      </c>
      <c r="T2713" s="14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252"/>
        <v>1.3138181818181818</v>
      </c>
      <c r="P2714" s="11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4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252"/>
        <v>1.0224133333333334</v>
      </c>
      <c r="P2715" s="11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4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252"/>
        <v>1.1635599999999999</v>
      </c>
      <c r="P2716" s="11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4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252"/>
        <v>2.6462241666666664</v>
      </c>
      <c r="P2717" s="11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4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252"/>
        <v>1.1998010000000001</v>
      </c>
      <c r="P2718" s="11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4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252"/>
        <v>1.2010400000000001</v>
      </c>
      <c r="P2719" s="11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41934.706585648142</v>
      </c>
      <c r="T2719" s="14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252"/>
        <v>1.0358333333333334</v>
      </c>
      <c r="P2720" s="11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4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252"/>
        <v>1.0883333333333334</v>
      </c>
      <c r="P2721" s="1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4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252"/>
        <v>1.1812400000000001</v>
      </c>
      <c r="P2722" s="11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42655.257557870369</v>
      </c>
      <c r="T2722" s="14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252"/>
        <v>14.62</v>
      </c>
      <c r="P2723" s="11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4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252"/>
        <v>2.5253999999999999</v>
      </c>
      <c r="P2724" s="11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4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252"/>
        <v>1.4005000000000001</v>
      </c>
      <c r="P2725" s="11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4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252"/>
        <v>2.9687520259319289</v>
      </c>
      <c r="P2726" s="11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4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252"/>
        <v>1.445425</v>
      </c>
      <c r="P2727" s="11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4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252"/>
        <v>1.05745</v>
      </c>
      <c r="P2728" s="11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4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252"/>
        <v>4.9321000000000002</v>
      </c>
      <c r="P2729" s="11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4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252"/>
        <v>2.0182666666666669</v>
      </c>
      <c r="P2730" s="11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4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252"/>
        <v>1.0444</v>
      </c>
      <c r="P2731" s="1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4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252"/>
        <v>1.7029262962962963</v>
      </c>
      <c r="P2732" s="11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4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252"/>
        <v>1.0430333333333333</v>
      </c>
      <c r="P2733" s="11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4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252"/>
        <v>1.1825000000000001</v>
      </c>
      <c r="P2734" s="11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4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252"/>
        <v>1.07538</v>
      </c>
      <c r="P2735" s="11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4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252"/>
        <v>22603</v>
      </c>
      <c r="P2736" s="11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4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252"/>
        <v>9.7813466666666677</v>
      </c>
      <c r="P2737" s="11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4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252"/>
        <v>1.2290000000000001</v>
      </c>
      <c r="P2738" s="11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4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252"/>
        <v>2.4606080000000001</v>
      </c>
      <c r="P2739" s="11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4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252"/>
        <v>1.4794</v>
      </c>
      <c r="P2740" s="11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4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252"/>
        <v>3.8409090909090908</v>
      </c>
      <c r="P2741" s="1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4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252"/>
        <v>1.0333333333333334</v>
      </c>
      <c r="P2742" s="11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4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252"/>
        <v>4.3750000000000004E-3</v>
      </c>
      <c r="P2743" s="11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4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252"/>
        <v>0.29239999999999999</v>
      </c>
      <c r="P2744" s="11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4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252"/>
        <v>0</v>
      </c>
      <c r="P2745" s="11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4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252"/>
        <v>5.2187499999999998E-2</v>
      </c>
      <c r="P2746" s="11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4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252"/>
        <v>0.21887499999999999</v>
      </c>
      <c r="P2747" s="11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4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252"/>
        <v>0.26700000000000002</v>
      </c>
      <c r="P2748" s="11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4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252"/>
        <v>0.28000000000000003</v>
      </c>
      <c r="P2749" s="11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41044.439780092587</v>
      </c>
      <c r="T2749" s="14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252"/>
        <v>1.06E-2</v>
      </c>
      <c r="P2750" s="11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4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252"/>
        <v>1.0999999999999999E-2</v>
      </c>
      <c r="P2751" s="1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4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252"/>
        <v>0</v>
      </c>
      <c r="P2752" s="11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41078.691493055558</v>
      </c>
      <c r="T2752" s="14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252"/>
        <v>0</v>
      </c>
      <c r="P2753" s="11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41747.678726851846</v>
      </c>
      <c r="T2753" s="14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252"/>
        <v>0.11458333333333333</v>
      </c>
      <c r="P2754" s="11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4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258">(E2755/D2755)</f>
        <v>0.19</v>
      </c>
      <c r="P2755" s="11">
        <f t="shared" ref="P2755:P2818" si="259">IF(L2755=0,0,E2755/L2755)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4">
        <f t="shared" ref="S2755:S2818" si="262">(J2755/86400)+25569+(-5/24)</f>
        <v>41117.692395833328</v>
      </c>
      <c r="T2755" s="14">
        <f t="shared" ref="T2755:T2818" si="263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258"/>
        <v>0</v>
      </c>
      <c r="P2756" s="11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41863.427673611106</v>
      </c>
      <c r="T2756" s="14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258"/>
        <v>0.52</v>
      </c>
      <c r="P2757" s="11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4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258"/>
        <v>0.1048</v>
      </c>
      <c r="P2758" s="11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41620.692141203697</v>
      </c>
      <c r="T2758" s="14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258"/>
        <v>6.6666666666666671E-3</v>
      </c>
      <c r="P2759" s="11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4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258"/>
        <v>0.11700000000000001</v>
      </c>
      <c r="P2760" s="11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4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258"/>
        <v>0.105</v>
      </c>
      <c r="P2761" s="1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4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258"/>
        <v>0</v>
      </c>
      <c r="P2762" s="11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4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258"/>
        <v>7.1999999999999998E-3</v>
      </c>
      <c r="P2763" s="11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4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258"/>
        <v>7.6923076923076927E-3</v>
      </c>
      <c r="P2764" s="11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4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258"/>
        <v>2.2842639593908631E-3</v>
      </c>
      <c r="P2765" s="11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4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258"/>
        <v>1.125E-2</v>
      </c>
      <c r="P2766" s="11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4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258"/>
        <v>0</v>
      </c>
      <c r="P2767" s="11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4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258"/>
        <v>0.02</v>
      </c>
      <c r="P2768" s="11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40736.459699074076</v>
      </c>
      <c r="T2768" s="14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258"/>
        <v>8.5000000000000006E-3</v>
      </c>
      <c r="P2769" s="11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4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258"/>
        <v>0.14314285714285716</v>
      </c>
      <c r="P2770" s="11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4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258"/>
        <v>2.5000000000000001E-3</v>
      </c>
      <c r="P2771" s="1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41745.617939814816</v>
      </c>
      <c r="T2771" s="14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258"/>
        <v>0.1041125</v>
      </c>
      <c r="P2772" s="11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4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258"/>
        <v>0</v>
      </c>
      <c r="P2773" s="11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4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258"/>
        <v>0</v>
      </c>
      <c r="P2774" s="11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4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258"/>
        <v>1.8867924528301887E-3</v>
      </c>
      <c r="P2775" s="11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4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258"/>
        <v>0.14249999999999999</v>
      </c>
      <c r="P2776" s="11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4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258"/>
        <v>0.03</v>
      </c>
      <c r="P2777" s="11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4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258"/>
        <v>7.8809523809523815E-2</v>
      </c>
      <c r="P2778" s="11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4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258"/>
        <v>3.3333333333333335E-3</v>
      </c>
      <c r="P2779" s="11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4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258"/>
        <v>0.25545454545454543</v>
      </c>
      <c r="P2780" s="11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4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258"/>
        <v>2.12E-2</v>
      </c>
      <c r="P2781" s="1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4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258"/>
        <v>0</v>
      </c>
      <c r="P2782" s="11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4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258"/>
        <v>1.0528</v>
      </c>
      <c r="P2783" s="11">
        <f t="shared" si="259"/>
        <v>47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4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258"/>
        <v>1.2</v>
      </c>
      <c r="P2784" s="11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4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258"/>
        <v>1.145</v>
      </c>
      <c r="P2785" s="11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4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258"/>
        <v>1.19</v>
      </c>
      <c r="P2786" s="11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4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258"/>
        <v>1.0468</v>
      </c>
      <c r="P2787" s="11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4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258"/>
        <v>1.1783999999999999</v>
      </c>
      <c r="P2788" s="11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4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258"/>
        <v>1.1970000000000001</v>
      </c>
      <c r="P2789" s="11">
        <f t="shared" si="259"/>
        <v>31.5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4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258"/>
        <v>1.0249999999999999</v>
      </c>
      <c r="P2790" s="11">
        <f t="shared" si="259"/>
        <v>102.5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42550.49355324074</v>
      </c>
      <c r="T2790" s="14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258"/>
        <v>1.0116666666666667</v>
      </c>
      <c r="P2791" s="1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4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258"/>
        <v>1.0533333333333332</v>
      </c>
      <c r="P2792" s="11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4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258"/>
        <v>1.0249999999999999</v>
      </c>
      <c r="P2793" s="11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4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258"/>
        <v>1.0760000000000001</v>
      </c>
      <c r="P2794" s="11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4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258"/>
        <v>1.105675</v>
      </c>
      <c r="P2795" s="11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4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258"/>
        <v>1.5</v>
      </c>
      <c r="P2796" s="11">
        <f t="shared" si="259"/>
        <v>25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4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258"/>
        <v>1.0428571428571429</v>
      </c>
      <c r="P2797" s="11">
        <f t="shared" si="259"/>
        <v>36.5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4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258"/>
        <v>1.155</v>
      </c>
      <c r="P2798" s="11">
        <f t="shared" si="259"/>
        <v>44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4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258"/>
        <v>1.02645125</v>
      </c>
      <c r="P2799" s="11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4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258"/>
        <v>1.014</v>
      </c>
      <c r="P2800" s="11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4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258"/>
        <v>1.1663479999999999</v>
      </c>
      <c r="P2801" s="1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4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258"/>
        <v>1.33</v>
      </c>
      <c r="P2802" s="11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4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258"/>
        <v>1.3320000000000001</v>
      </c>
      <c r="P2803" s="11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4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258"/>
        <v>1.0183333333333333</v>
      </c>
      <c r="P2804" s="11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4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258"/>
        <v>1.2795000000000001</v>
      </c>
      <c r="P2805" s="11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4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258"/>
        <v>1.1499999999999999</v>
      </c>
      <c r="P2806" s="11">
        <f t="shared" si="259"/>
        <v>50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4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258"/>
        <v>1.1000000000000001</v>
      </c>
      <c r="P2807" s="11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4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258"/>
        <v>1.121</v>
      </c>
      <c r="P2808" s="11">
        <f t="shared" si="259"/>
        <v>44.25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4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258"/>
        <v>1.26</v>
      </c>
      <c r="P2809" s="11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4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258"/>
        <v>1.0024444444444445</v>
      </c>
      <c r="P2810" s="11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4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258"/>
        <v>1.024</v>
      </c>
      <c r="P2811" s="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4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258"/>
        <v>1.0820000000000001</v>
      </c>
      <c r="P2812" s="11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4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258"/>
        <v>1.0026999999999999</v>
      </c>
      <c r="P2813" s="11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4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258"/>
        <v>1.133</v>
      </c>
      <c r="P2814" s="11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4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258"/>
        <v>1.2757571428571428</v>
      </c>
      <c r="P2815" s="11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4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258"/>
        <v>1.0773333333333333</v>
      </c>
      <c r="P2816" s="11">
        <f t="shared" si="259"/>
        <v>25.25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4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258"/>
        <v>2.42</v>
      </c>
      <c r="P2817" s="11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4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258"/>
        <v>1.4156666666666666</v>
      </c>
      <c r="P2818" s="11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4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264">(E2819/D2819)</f>
        <v>1.3</v>
      </c>
      <c r="P2819" s="11">
        <f t="shared" ref="P2819:P2882" si="265">IF(L2819=0,0,E2819/L2819)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4">
        <f t="shared" ref="S2819:S2882" si="268">(J2819/86400)+25569+(-5/24)</f>
        <v>42023.42664351852</v>
      </c>
      <c r="T2819" s="14">
        <f t="shared" ref="T2819:T2882" si="26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264"/>
        <v>1.0603</v>
      </c>
      <c r="P2820" s="11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4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264"/>
        <v>1.048</v>
      </c>
      <c r="P2821" s="1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4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264"/>
        <v>1.36</v>
      </c>
      <c r="P2822" s="11">
        <f t="shared" si="265"/>
        <v>13.6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4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264"/>
        <v>1</v>
      </c>
      <c r="P2823" s="11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4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264"/>
        <v>1</v>
      </c>
      <c r="P2824" s="11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4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264"/>
        <v>1.24</v>
      </c>
      <c r="P2825" s="11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4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264"/>
        <v>1.1692307692307693</v>
      </c>
      <c r="P2826" s="11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4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264"/>
        <v>1.0333333333333334</v>
      </c>
      <c r="P2827" s="11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4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264"/>
        <v>1.0774999999999999</v>
      </c>
      <c r="P2828" s="11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4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264"/>
        <v>1.2024999999999999</v>
      </c>
      <c r="P2829" s="11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4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264"/>
        <v>1.0037894736842106</v>
      </c>
      <c r="P2830" s="11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4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264"/>
        <v>1.0651999999999999</v>
      </c>
      <c r="P2831" s="1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4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264"/>
        <v>1</v>
      </c>
      <c r="P2832" s="11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4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264"/>
        <v>1.1066666666666667</v>
      </c>
      <c r="P2833" s="11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4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264"/>
        <v>1.1471959999999999</v>
      </c>
      <c r="P2834" s="11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4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264"/>
        <v>1.0825925925925926</v>
      </c>
      <c r="P2835" s="11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4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264"/>
        <v>1.7</v>
      </c>
      <c r="P2836" s="11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4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264"/>
        <v>1.8709899999999999</v>
      </c>
      <c r="P2837" s="11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4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264"/>
        <v>1.0777777777777777</v>
      </c>
      <c r="P2838" s="11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4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264"/>
        <v>1</v>
      </c>
      <c r="P2839" s="11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4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264"/>
        <v>1.2024999999999999</v>
      </c>
      <c r="P2840" s="11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4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264"/>
        <v>1.1142857142857143</v>
      </c>
      <c r="P2841" s="1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4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264"/>
        <v>1.04</v>
      </c>
      <c r="P2842" s="11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4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264"/>
        <v>0.01</v>
      </c>
      <c r="P2843" s="11">
        <f t="shared" si="265"/>
        <v>10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42291.531215277777</v>
      </c>
      <c r="T2843" s="14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264"/>
        <v>0</v>
      </c>
      <c r="P2844" s="11">
        <f t="shared" si="265"/>
        <v>0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41784.744155092594</v>
      </c>
      <c r="T2844" s="14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264"/>
        <v>0</v>
      </c>
      <c r="P2845" s="11">
        <f t="shared" si="265"/>
        <v>0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4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264"/>
        <v>5.4545454545454543E-2</v>
      </c>
      <c r="P2846" s="11">
        <f t="shared" si="265"/>
        <v>30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4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264"/>
        <v>0.31546666666666667</v>
      </c>
      <c r="P2847" s="11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4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264"/>
        <v>0</v>
      </c>
      <c r="P2848" s="11">
        <f t="shared" si="265"/>
        <v>0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4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264"/>
        <v>0</v>
      </c>
      <c r="P2849" s="11">
        <f t="shared" si="265"/>
        <v>0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4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264"/>
        <v>2E-3</v>
      </c>
      <c r="P2850" s="11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4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264"/>
        <v>0.01</v>
      </c>
      <c r="P2851" s="11">
        <f t="shared" si="265"/>
        <v>5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4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264"/>
        <v>3.8875E-2</v>
      </c>
      <c r="P2852" s="11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4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264"/>
        <v>0</v>
      </c>
      <c r="P2853" s="11">
        <f t="shared" si="265"/>
        <v>0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4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264"/>
        <v>1.9E-2</v>
      </c>
      <c r="P2854" s="11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4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264"/>
        <v>0</v>
      </c>
      <c r="P2855" s="11">
        <f t="shared" si="265"/>
        <v>0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4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264"/>
        <v>0.41699999999999998</v>
      </c>
      <c r="P2856" s="11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4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264"/>
        <v>0.5</v>
      </c>
      <c r="P2857" s="11">
        <f t="shared" si="265"/>
        <v>60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4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264"/>
        <v>4.8666666666666664E-2</v>
      </c>
      <c r="P2858" s="11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4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264"/>
        <v>0.19736842105263158</v>
      </c>
      <c r="P2859" s="11">
        <f t="shared" si="265"/>
        <v>500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4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264"/>
        <v>0</v>
      </c>
      <c r="P2860" s="11">
        <f t="shared" si="265"/>
        <v>0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4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264"/>
        <v>1.7500000000000002E-2</v>
      </c>
      <c r="P2861" s="11">
        <f t="shared" si="265"/>
        <v>35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4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264"/>
        <v>6.6500000000000004E-2</v>
      </c>
      <c r="P2862" s="11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42480.592314814814</v>
      </c>
      <c r="T2862" s="14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264"/>
        <v>0.32</v>
      </c>
      <c r="P2863" s="11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4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264"/>
        <v>4.3307086614173228E-3</v>
      </c>
      <c r="P2864" s="11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4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264"/>
        <v>4.0000000000000002E-4</v>
      </c>
      <c r="P2865" s="11">
        <f t="shared" si="265"/>
        <v>20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4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264"/>
        <v>1.6E-2</v>
      </c>
      <c r="P2866" s="11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4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264"/>
        <v>0</v>
      </c>
      <c r="P2867" s="11">
        <f t="shared" si="265"/>
        <v>0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4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264"/>
        <v>8.9999999999999993E-3</v>
      </c>
      <c r="P2868" s="11">
        <f t="shared" si="265"/>
        <v>22.5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4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264"/>
        <v>0.2016</v>
      </c>
      <c r="P2869" s="11">
        <f t="shared" si="265"/>
        <v>50.4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4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264"/>
        <v>0.42011733333333334</v>
      </c>
      <c r="P2870" s="11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4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264"/>
        <v>8.8500000000000002E-3</v>
      </c>
      <c r="P2871" s="11">
        <f t="shared" si="265"/>
        <v>35.4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4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264"/>
        <v>0.15</v>
      </c>
      <c r="P2872" s="11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4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264"/>
        <v>4.6699999999999998E-2</v>
      </c>
      <c r="P2873" s="11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4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264"/>
        <v>0</v>
      </c>
      <c r="P2874" s="11">
        <f t="shared" si="265"/>
        <v>0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4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264"/>
        <v>0.38119999999999998</v>
      </c>
      <c r="P2875" s="11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4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264"/>
        <v>5.4199999999999998E-2</v>
      </c>
      <c r="P2876" s="11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4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264"/>
        <v>3.5E-4</v>
      </c>
      <c r="P2877" s="11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4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264"/>
        <v>0</v>
      </c>
      <c r="P2878" s="11">
        <f t="shared" si="265"/>
        <v>0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4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264"/>
        <v>0.10833333333333334</v>
      </c>
      <c r="P2879" s="11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42672.746805555558</v>
      </c>
      <c r="T2879" s="14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264"/>
        <v>2.1000000000000001E-2</v>
      </c>
      <c r="P2880" s="11">
        <f t="shared" si="265"/>
        <v>15.75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4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264"/>
        <v>2.5892857142857141E-3</v>
      </c>
      <c r="P2881" s="11">
        <f t="shared" si="265"/>
        <v>29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4">
        <f t="shared" si="269"/>
        <v>42389.516909722217</v>
      </c>
    </row>
    <row r="2882" spans="1:20" ht="45" x14ac:dyDescent="0.25">
      <c r="A2882">
        <v>3840</v>
      </c>
      <c r="B2882" s="3" t="s">
        <v>3837</v>
      </c>
      <c r="C2882" s="3" t="s">
        <v>7949</v>
      </c>
      <c r="D2882">
        <v>1</v>
      </c>
      <c r="E2882">
        <v>65</v>
      </c>
      <c r="F2882" s="6" t="s">
        <v>8219</v>
      </c>
      <c r="G2882" t="s">
        <v>8225</v>
      </c>
      <c r="H2882" t="s">
        <v>8247</v>
      </c>
      <c r="I2882">
        <v>1459180229</v>
      </c>
      <c r="J2882">
        <v>1457023829</v>
      </c>
      <c r="K2882" t="b">
        <v>0</v>
      </c>
      <c r="L2882">
        <v>3</v>
      </c>
      <c r="M2882" t="b">
        <v>1</v>
      </c>
      <c r="N2882" t="s">
        <v>8271</v>
      </c>
      <c r="O2882" s="13">
        <f t="shared" si="264"/>
        <v>65</v>
      </c>
      <c r="P2882" s="11">
        <f>IF(L2882=0,0,E2882/L2882)</f>
        <v>21.666666666666668</v>
      </c>
      <c r="Q2882" t="str">
        <f t="shared" si="266"/>
        <v>theater</v>
      </c>
      <c r="R2882" t="str">
        <f t="shared" si="267"/>
        <v>plays</v>
      </c>
      <c r="S2882" s="14">
        <f t="shared" si="268"/>
        <v>42432.493391203701</v>
      </c>
      <c r="T2882" s="14">
        <f t="shared" si="269"/>
        <v>42457.45172453703</v>
      </c>
    </row>
    <row r="2883" spans="1:20" ht="45" x14ac:dyDescent="0.25">
      <c r="A2883">
        <v>2994</v>
      </c>
      <c r="B2883" s="3" t="s">
        <v>2994</v>
      </c>
      <c r="C2883" s="3" t="s">
        <v>7104</v>
      </c>
      <c r="D2883">
        <v>300</v>
      </c>
      <c r="E2883">
        <v>1373.24</v>
      </c>
      <c r="F2883" s="6" t="s">
        <v>8219</v>
      </c>
      <c r="G2883" t="s">
        <v>8225</v>
      </c>
      <c r="H2883" t="s">
        <v>8247</v>
      </c>
      <c r="I2883">
        <v>1412335772</v>
      </c>
      <c r="J2883">
        <v>1409743772</v>
      </c>
      <c r="K2883" t="b">
        <v>0</v>
      </c>
      <c r="L2883">
        <v>59</v>
      </c>
      <c r="M2883" t="b">
        <v>1</v>
      </c>
      <c r="N2883" t="s">
        <v>8303</v>
      </c>
      <c r="O2883" s="13">
        <f t="shared" ref="O2883:O2946" si="270">(E2883/D2883)</f>
        <v>4.577466666666667</v>
      </c>
      <c r="P2883" s="11">
        <f>IF(L2883=0,0,E2883/L2883)</f>
        <v>23.275254237288134</v>
      </c>
      <c r="Q2883" t="str">
        <f t="shared" ref="Q2883:Q2946" si="271">LEFT(N2883,FIND("/",N2883)-1)</f>
        <v>theater</v>
      </c>
      <c r="R2883" t="str">
        <f t="shared" ref="R2883:R2946" si="272">RIGHT(N2883,LEN(N2883)-FIND("/",N2883))</f>
        <v>spaces</v>
      </c>
      <c r="S2883" s="14">
        <f t="shared" ref="S2883:S2946" si="273">(J2883/86400)+25569+(-5/24)</f>
        <v>41885.270509259259</v>
      </c>
      <c r="T2883" s="14">
        <f t="shared" ref="T2883:T2946" si="274">(I2883/86400)+25569+(-5/24)</f>
        <v>41915.270509259259</v>
      </c>
    </row>
    <row r="2884" spans="1:20" ht="45" x14ac:dyDescent="0.25">
      <c r="A2884">
        <v>3726</v>
      </c>
      <c r="B2884" s="3" t="s">
        <v>3723</v>
      </c>
      <c r="C2884" s="3" t="s">
        <v>7836</v>
      </c>
      <c r="D2884">
        <v>850</v>
      </c>
      <c r="E2884">
        <v>2879</v>
      </c>
      <c r="F2884" s="6" t="s">
        <v>8219</v>
      </c>
      <c r="G2884" t="s">
        <v>8224</v>
      </c>
      <c r="H2884" t="s">
        <v>8246</v>
      </c>
      <c r="I2884">
        <v>1461963600</v>
      </c>
      <c r="J2884">
        <v>1459567371</v>
      </c>
      <c r="K2884" t="b">
        <v>0</v>
      </c>
      <c r="L2884">
        <v>46</v>
      </c>
      <c r="M2884" t="b">
        <v>1</v>
      </c>
      <c r="N2884" t="s">
        <v>8271</v>
      </c>
      <c r="O2884" s="13">
        <f t="shared" si="270"/>
        <v>3.3870588235294119</v>
      </c>
      <c r="P2884" s="11">
        <f>IF(L2884=0,0,E2884/L2884)</f>
        <v>62.586956521739133</v>
      </c>
      <c r="Q2884" t="str">
        <f t="shared" si="271"/>
        <v>theater</v>
      </c>
      <c r="R2884" t="str">
        <f t="shared" si="272"/>
        <v>plays</v>
      </c>
      <c r="S2884" s="14">
        <f t="shared" si="273"/>
        <v>42461.932534722218</v>
      </c>
      <c r="T2884" s="14">
        <f t="shared" si="274"/>
        <v>42489.666666666664</v>
      </c>
    </row>
    <row r="2885" spans="1:20" ht="45" x14ac:dyDescent="0.25">
      <c r="A2885">
        <v>3153</v>
      </c>
      <c r="B2885" s="3" t="s">
        <v>3153</v>
      </c>
      <c r="C2885" s="3" t="s">
        <v>7263</v>
      </c>
      <c r="D2885">
        <v>3000</v>
      </c>
      <c r="E2885">
        <v>10067.5</v>
      </c>
      <c r="F2885" s="6" t="s">
        <v>8219</v>
      </c>
      <c r="G2885" t="s">
        <v>8224</v>
      </c>
      <c r="H2885" t="s">
        <v>8246</v>
      </c>
      <c r="I2885">
        <v>1304225940</v>
      </c>
      <c r="J2885">
        <v>1301542937</v>
      </c>
      <c r="K2885" t="b">
        <v>1</v>
      </c>
      <c r="L2885">
        <v>241</v>
      </c>
      <c r="M2885" t="b">
        <v>1</v>
      </c>
      <c r="N2885" t="s">
        <v>8271</v>
      </c>
      <c r="O2885" s="13">
        <f t="shared" si="270"/>
        <v>3.3558333333333334</v>
      </c>
      <c r="P2885" s="11">
        <f>IF(L2885=0,0,E2885/L2885)</f>
        <v>41.773858921161825</v>
      </c>
      <c r="Q2885" t="str">
        <f t="shared" si="271"/>
        <v>theater</v>
      </c>
      <c r="R2885" t="str">
        <f t="shared" si="272"/>
        <v>plays</v>
      </c>
      <c r="S2885" s="14">
        <f t="shared" si="273"/>
        <v>40632.946030092593</v>
      </c>
      <c r="T2885" s="14">
        <f t="shared" si="274"/>
        <v>40663.999305555553</v>
      </c>
    </row>
    <row r="2886" spans="1:20" ht="60" x14ac:dyDescent="0.25">
      <c r="A2886">
        <v>3811</v>
      </c>
      <c r="B2886" s="3" t="s">
        <v>3808</v>
      </c>
      <c r="C2886" s="3" t="s">
        <v>7921</v>
      </c>
      <c r="D2886">
        <v>250</v>
      </c>
      <c r="E2886">
        <v>825</v>
      </c>
      <c r="F2886" s="6" t="s">
        <v>8219</v>
      </c>
      <c r="G2886" t="s">
        <v>8225</v>
      </c>
      <c r="H2886" t="s">
        <v>8247</v>
      </c>
      <c r="I2886">
        <v>1464692400</v>
      </c>
      <c r="J2886">
        <v>1461769373</v>
      </c>
      <c r="K2886" t="b">
        <v>0</v>
      </c>
      <c r="L2886">
        <v>19</v>
      </c>
      <c r="M2886" t="b">
        <v>1</v>
      </c>
      <c r="N2886" t="s">
        <v>8271</v>
      </c>
      <c r="O2886" s="13">
        <f t="shared" si="270"/>
        <v>3.3</v>
      </c>
      <c r="P2886" s="11">
        <f>IF(L2886=0,0,E2886/L2886)</f>
        <v>43.421052631578945</v>
      </c>
      <c r="Q2886" t="str">
        <f t="shared" si="271"/>
        <v>theater</v>
      </c>
      <c r="R2886" t="str">
        <f t="shared" si="272"/>
        <v>plays</v>
      </c>
      <c r="S2886" s="14">
        <f t="shared" si="273"/>
        <v>42487.418668981474</v>
      </c>
      <c r="T2886" s="14">
        <f t="shared" si="274"/>
        <v>42521.249999999993</v>
      </c>
    </row>
    <row r="2887" spans="1:20" ht="45" x14ac:dyDescent="0.25">
      <c r="A2887">
        <v>3001</v>
      </c>
      <c r="B2887" s="3" t="s">
        <v>3001</v>
      </c>
      <c r="C2887" s="3" t="s">
        <v>7111</v>
      </c>
      <c r="D2887">
        <v>7214</v>
      </c>
      <c r="E2887">
        <v>22991.01</v>
      </c>
      <c r="F2887" s="6" t="s">
        <v>8219</v>
      </c>
      <c r="G2887" t="s">
        <v>8224</v>
      </c>
      <c r="H2887" t="s">
        <v>8246</v>
      </c>
      <c r="I2887">
        <v>1468445382</v>
      </c>
      <c r="J2887">
        <v>1465853382</v>
      </c>
      <c r="K2887" t="b">
        <v>0</v>
      </c>
      <c r="L2887">
        <v>175</v>
      </c>
      <c r="M2887" t="b">
        <v>1</v>
      </c>
      <c r="N2887" t="s">
        <v>8303</v>
      </c>
      <c r="O2887" s="13">
        <f t="shared" si="270"/>
        <v>3.1869988910451896</v>
      </c>
      <c r="P2887" s="11">
        <f>IF(L2887=0,0,E2887/L2887)</f>
        <v>131.37719999999999</v>
      </c>
      <c r="Q2887" t="str">
        <f t="shared" si="271"/>
        <v>theater</v>
      </c>
      <c r="R2887" t="str">
        <f t="shared" si="272"/>
        <v>spaces</v>
      </c>
      <c r="S2887" s="14">
        <f t="shared" si="273"/>
        <v>42534.687291666669</v>
      </c>
      <c r="T2887" s="14">
        <f t="shared" si="274"/>
        <v>42564.687291666669</v>
      </c>
    </row>
    <row r="2888" spans="1:20" ht="60" x14ac:dyDescent="0.25">
      <c r="A2888">
        <v>3353</v>
      </c>
      <c r="B2888" s="3" t="s">
        <v>3352</v>
      </c>
      <c r="C2888" s="3" t="s">
        <v>7463</v>
      </c>
      <c r="D2888">
        <v>500</v>
      </c>
      <c r="E2888">
        <v>1575</v>
      </c>
      <c r="F2888" s="6" t="s">
        <v>8219</v>
      </c>
      <c r="G2888" t="s">
        <v>8225</v>
      </c>
      <c r="H2888" t="s">
        <v>8247</v>
      </c>
      <c r="I2888">
        <v>1462230000</v>
      </c>
      <c r="J2888">
        <v>1461061350</v>
      </c>
      <c r="K2888" t="b">
        <v>0</v>
      </c>
      <c r="L2888">
        <v>44</v>
      </c>
      <c r="M2888" t="b">
        <v>1</v>
      </c>
      <c r="N2888" t="s">
        <v>8271</v>
      </c>
      <c r="O2888" s="13">
        <f t="shared" si="270"/>
        <v>3.15</v>
      </c>
      <c r="P2888" s="11">
        <f>IF(L2888=0,0,E2888/L2888)</f>
        <v>35.795454545454547</v>
      </c>
      <c r="Q2888" t="str">
        <f t="shared" si="271"/>
        <v>theater</v>
      </c>
      <c r="R2888" t="str">
        <f t="shared" si="272"/>
        <v>plays</v>
      </c>
      <c r="S2888" s="14">
        <f t="shared" si="273"/>
        <v>42479.223958333336</v>
      </c>
      <c r="T2888" s="14">
        <f t="shared" si="274"/>
        <v>42492.749999999993</v>
      </c>
    </row>
    <row r="2889" spans="1:20" ht="45" x14ac:dyDescent="0.25">
      <c r="A2889">
        <v>3025</v>
      </c>
      <c r="B2889" s="3" t="s">
        <v>3025</v>
      </c>
      <c r="C2889" s="3" t="s">
        <v>7135</v>
      </c>
      <c r="D2889">
        <v>2500</v>
      </c>
      <c r="E2889">
        <v>7555</v>
      </c>
      <c r="F2889" s="6" t="s">
        <v>8219</v>
      </c>
      <c r="G2889" t="s">
        <v>8225</v>
      </c>
      <c r="H2889" t="s">
        <v>8247</v>
      </c>
      <c r="I2889">
        <v>1401465600</v>
      </c>
      <c r="J2889">
        <v>1399032813</v>
      </c>
      <c r="K2889" t="b">
        <v>0</v>
      </c>
      <c r="L2889">
        <v>145</v>
      </c>
      <c r="M2889" t="b">
        <v>1</v>
      </c>
      <c r="N2889" t="s">
        <v>8303</v>
      </c>
      <c r="O2889" s="13">
        <f t="shared" si="270"/>
        <v>3.0219999999999998</v>
      </c>
      <c r="P2889" s="11">
        <f>IF(L2889=0,0,E2889/L2889)</f>
        <v>52.103448275862071</v>
      </c>
      <c r="Q2889" t="str">
        <f t="shared" si="271"/>
        <v>theater</v>
      </c>
      <c r="R2889" t="str">
        <f t="shared" si="272"/>
        <v>spaces</v>
      </c>
      <c r="S2889" s="14">
        <f t="shared" si="273"/>
        <v>41761.301076388889</v>
      </c>
      <c r="T2889" s="14">
        <f t="shared" si="274"/>
        <v>41789.458333333328</v>
      </c>
    </row>
    <row r="2890" spans="1:20" ht="60" x14ac:dyDescent="0.25">
      <c r="A2890">
        <v>3708</v>
      </c>
      <c r="B2890" s="3" t="s">
        <v>3705</v>
      </c>
      <c r="C2890" s="3" t="s">
        <v>7818</v>
      </c>
      <c r="D2890">
        <v>700</v>
      </c>
      <c r="E2890">
        <v>2100</v>
      </c>
      <c r="F2890" s="6" t="s">
        <v>8219</v>
      </c>
      <c r="G2890" t="s">
        <v>8224</v>
      </c>
      <c r="H2890" t="s">
        <v>8246</v>
      </c>
      <c r="I2890">
        <v>1404444286</v>
      </c>
      <c r="J2890">
        <v>1403234686</v>
      </c>
      <c r="K2890" t="b">
        <v>0</v>
      </c>
      <c r="L2890">
        <v>39</v>
      </c>
      <c r="M2890" t="b">
        <v>1</v>
      </c>
      <c r="N2890" t="s">
        <v>8271</v>
      </c>
      <c r="O2890" s="13">
        <f t="shared" si="270"/>
        <v>3</v>
      </c>
      <c r="P2890" s="11">
        <f>IF(L2890=0,0,E2890/L2890)</f>
        <v>53.846153846153847</v>
      </c>
      <c r="Q2890" t="str">
        <f t="shared" si="271"/>
        <v>theater</v>
      </c>
      <c r="R2890" t="str">
        <f t="shared" si="272"/>
        <v>plays</v>
      </c>
      <c r="S2890" s="14">
        <f t="shared" si="273"/>
        <v>41809.933865740742</v>
      </c>
      <c r="T2890" s="14">
        <f t="shared" si="274"/>
        <v>41823.933865740742</v>
      </c>
    </row>
    <row r="2891" spans="1:20" ht="60" x14ac:dyDescent="0.25">
      <c r="A2891">
        <v>3444</v>
      </c>
      <c r="B2891" s="3" t="s">
        <v>3443</v>
      </c>
      <c r="C2891" s="3" t="s">
        <v>7554</v>
      </c>
      <c r="D2891">
        <v>300</v>
      </c>
      <c r="E2891">
        <v>867</v>
      </c>
      <c r="F2891" s="6" t="s">
        <v>8219</v>
      </c>
      <c r="G2891" t="s">
        <v>8226</v>
      </c>
      <c r="H2891" t="s">
        <v>8248</v>
      </c>
      <c r="I2891">
        <v>1465394340</v>
      </c>
      <c r="J2891">
        <v>1464677986</v>
      </c>
      <c r="K2891" t="b">
        <v>0</v>
      </c>
      <c r="L2891">
        <v>20</v>
      </c>
      <c r="M2891" t="b">
        <v>1</v>
      </c>
      <c r="N2891" t="s">
        <v>8271</v>
      </c>
      <c r="O2891" s="13">
        <f t="shared" si="270"/>
        <v>2.89</v>
      </c>
      <c r="P2891" s="11">
        <f>IF(L2891=0,0,E2891/L2891)</f>
        <v>43.35</v>
      </c>
      <c r="Q2891" t="str">
        <f t="shared" si="271"/>
        <v>theater</v>
      </c>
      <c r="R2891" t="str">
        <f t="shared" si="272"/>
        <v>plays</v>
      </c>
      <c r="S2891" s="14">
        <f t="shared" si="273"/>
        <v>42521.08317129629</v>
      </c>
      <c r="T2891" s="14">
        <f t="shared" si="274"/>
        <v>42529.374305555553</v>
      </c>
    </row>
    <row r="2892" spans="1:20" ht="45" x14ac:dyDescent="0.25">
      <c r="A2892">
        <v>3582</v>
      </c>
      <c r="B2892" s="3" t="s">
        <v>3581</v>
      </c>
      <c r="C2892" s="3" t="s">
        <v>7692</v>
      </c>
      <c r="D2892">
        <v>1000</v>
      </c>
      <c r="E2892">
        <v>2870</v>
      </c>
      <c r="F2892" s="6" t="s">
        <v>8219</v>
      </c>
      <c r="G2892" t="s">
        <v>8224</v>
      </c>
      <c r="H2892" t="s">
        <v>8246</v>
      </c>
      <c r="I2892">
        <v>1459822682</v>
      </c>
      <c r="J2892">
        <v>1458613082</v>
      </c>
      <c r="K2892" t="b">
        <v>0</v>
      </c>
      <c r="L2892">
        <v>49</v>
      </c>
      <c r="M2892" t="b">
        <v>1</v>
      </c>
      <c r="N2892" t="s">
        <v>8271</v>
      </c>
      <c r="O2892" s="13">
        <f t="shared" si="270"/>
        <v>2.87</v>
      </c>
      <c r="P2892" s="11">
        <f>IF(L2892=0,0,E2892/L2892)</f>
        <v>58.571428571428569</v>
      </c>
      <c r="Q2892" t="str">
        <f t="shared" si="271"/>
        <v>theater</v>
      </c>
      <c r="R2892" t="str">
        <f t="shared" si="272"/>
        <v>plays</v>
      </c>
      <c r="S2892" s="14">
        <f t="shared" si="273"/>
        <v>42450.887523148143</v>
      </c>
      <c r="T2892" s="14">
        <f t="shared" si="274"/>
        <v>42464.887523148143</v>
      </c>
    </row>
    <row r="2893" spans="1:20" ht="45" x14ac:dyDescent="0.25">
      <c r="A2893">
        <v>3292</v>
      </c>
      <c r="B2893" s="3" t="s">
        <v>3292</v>
      </c>
      <c r="C2893" s="3" t="s">
        <v>7402</v>
      </c>
      <c r="D2893">
        <v>101</v>
      </c>
      <c r="E2893">
        <v>289</v>
      </c>
      <c r="F2893" s="6" t="s">
        <v>8219</v>
      </c>
      <c r="G2893" t="s">
        <v>8225</v>
      </c>
      <c r="H2893" t="s">
        <v>8247</v>
      </c>
      <c r="I2893">
        <v>1449257348</v>
      </c>
      <c r="J2893">
        <v>1444069748</v>
      </c>
      <c r="K2893" t="b">
        <v>0</v>
      </c>
      <c r="L2893">
        <v>15</v>
      </c>
      <c r="M2893" t="b">
        <v>1</v>
      </c>
      <c r="N2893" t="s">
        <v>8271</v>
      </c>
      <c r="O2893" s="13">
        <f t="shared" si="270"/>
        <v>2.8613861386138613</v>
      </c>
      <c r="P2893" s="11">
        <f>IF(L2893=0,0,E2893/L2893)</f>
        <v>19.266666666666666</v>
      </c>
      <c r="Q2893" t="str">
        <f t="shared" si="271"/>
        <v>theater</v>
      </c>
      <c r="R2893" t="str">
        <f t="shared" si="272"/>
        <v>plays</v>
      </c>
      <c r="S2893" s="14">
        <f t="shared" si="273"/>
        <v>42282.561898148146</v>
      </c>
      <c r="T2893" s="14">
        <f t="shared" si="274"/>
        <v>42342.603564814817</v>
      </c>
    </row>
    <row r="2894" spans="1:20" ht="60" x14ac:dyDescent="0.25">
      <c r="A2894">
        <v>3652</v>
      </c>
      <c r="B2894" s="3" t="s">
        <v>2867</v>
      </c>
      <c r="C2894" s="3" t="s">
        <v>7762</v>
      </c>
      <c r="D2894">
        <v>300</v>
      </c>
      <c r="E2894">
        <v>752</v>
      </c>
      <c r="F2894" s="6" t="s">
        <v>8219</v>
      </c>
      <c r="G2894" t="s">
        <v>8229</v>
      </c>
      <c r="H2894" t="s">
        <v>8251</v>
      </c>
      <c r="I2894">
        <v>1472097540</v>
      </c>
      <c r="J2894">
        <v>1471188502</v>
      </c>
      <c r="K2894" t="b">
        <v>0</v>
      </c>
      <c r="L2894">
        <v>17</v>
      </c>
      <c r="M2894" t="b">
        <v>1</v>
      </c>
      <c r="N2894" t="s">
        <v>8271</v>
      </c>
      <c r="O2894" s="13">
        <f t="shared" si="270"/>
        <v>2.5066666666666668</v>
      </c>
      <c r="P2894" s="11">
        <f>IF(L2894=0,0,E2894/L2894)</f>
        <v>44.235294117647058</v>
      </c>
      <c r="Q2894" t="str">
        <f t="shared" si="271"/>
        <v>theater</v>
      </c>
      <c r="R2894" t="str">
        <f t="shared" si="272"/>
        <v>plays</v>
      </c>
      <c r="S2894" s="14">
        <f t="shared" si="273"/>
        <v>42596.436365740738</v>
      </c>
      <c r="T2894" s="14">
        <f t="shared" si="274"/>
        <v>42606.957638888889</v>
      </c>
    </row>
    <row r="2895" spans="1:20" ht="60" x14ac:dyDescent="0.25">
      <c r="A2895">
        <v>3024</v>
      </c>
      <c r="B2895" s="3" t="s">
        <v>3024</v>
      </c>
      <c r="C2895" s="3" t="s">
        <v>7134</v>
      </c>
      <c r="D2895">
        <v>5000</v>
      </c>
      <c r="E2895">
        <v>12321</v>
      </c>
      <c r="F2895" s="6" t="s">
        <v>8219</v>
      </c>
      <c r="G2895" t="s">
        <v>8224</v>
      </c>
      <c r="H2895" t="s">
        <v>8246</v>
      </c>
      <c r="I2895">
        <v>1349567475</v>
      </c>
      <c r="J2895">
        <v>1346975475</v>
      </c>
      <c r="K2895" t="b">
        <v>0</v>
      </c>
      <c r="L2895">
        <v>182</v>
      </c>
      <c r="M2895" t="b">
        <v>1</v>
      </c>
      <c r="N2895" t="s">
        <v>8303</v>
      </c>
      <c r="O2895" s="13">
        <f t="shared" si="270"/>
        <v>2.4641999999999999</v>
      </c>
      <c r="P2895" s="11">
        <f>IF(L2895=0,0,E2895/L2895)</f>
        <v>67.697802197802204</v>
      </c>
      <c r="Q2895" t="str">
        <f t="shared" si="271"/>
        <v>theater</v>
      </c>
      <c r="R2895" t="str">
        <f t="shared" si="272"/>
        <v>spaces</v>
      </c>
      <c r="S2895" s="14">
        <f t="shared" si="273"/>
        <v>41158.785590277774</v>
      </c>
      <c r="T2895" s="14">
        <f t="shared" si="274"/>
        <v>41188.785590277774</v>
      </c>
    </row>
    <row r="2896" spans="1:20" ht="45" x14ac:dyDescent="0.25">
      <c r="A2896">
        <v>3718</v>
      </c>
      <c r="B2896" s="3" t="s">
        <v>3715</v>
      </c>
      <c r="C2896" s="3" t="s">
        <v>7828</v>
      </c>
      <c r="D2896">
        <v>500</v>
      </c>
      <c r="E2896">
        <v>1197</v>
      </c>
      <c r="F2896" s="6" t="s">
        <v>8219</v>
      </c>
      <c r="G2896" t="s">
        <v>8225</v>
      </c>
      <c r="H2896" t="s">
        <v>8247</v>
      </c>
      <c r="I2896">
        <v>1425057075</v>
      </c>
      <c r="J2896">
        <v>1422465075</v>
      </c>
      <c r="K2896" t="b">
        <v>0</v>
      </c>
      <c r="L2896">
        <v>46</v>
      </c>
      <c r="M2896" t="b">
        <v>1</v>
      </c>
      <c r="N2896" t="s">
        <v>8271</v>
      </c>
      <c r="O2896" s="13">
        <f t="shared" si="270"/>
        <v>2.3940000000000001</v>
      </c>
      <c r="P2896" s="11">
        <f>IF(L2896=0,0,E2896/L2896)</f>
        <v>26.021739130434781</v>
      </c>
      <c r="Q2896" t="str">
        <f t="shared" si="271"/>
        <v>theater</v>
      </c>
      <c r="R2896" t="str">
        <f t="shared" si="272"/>
        <v>plays</v>
      </c>
      <c r="S2896" s="14">
        <f t="shared" si="273"/>
        <v>42032.507812499993</v>
      </c>
      <c r="T2896" s="14">
        <f t="shared" si="274"/>
        <v>42062.507812499993</v>
      </c>
    </row>
    <row r="2897" spans="1:20" ht="45" x14ac:dyDescent="0.25">
      <c r="A2897">
        <v>3818</v>
      </c>
      <c r="B2897" s="3" t="s">
        <v>3815</v>
      </c>
      <c r="C2897" s="3" t="s">
        <v>7928</v>
      </c>
      <c r="D2897">
        <v>250</v>
      </c>
      <c r="E2897">
        <v>570</v>
      </c>
      <c r="F2897" s="6" t="s">
        <v>8219</v>
      </c>
      <c r="G2897" t="s">
        <v>8224</v>
      </c>
      <c r="H2897" t="s">
        <v>8246</v>
      </c>
      <c r="I2897">
        <v>1426187582</v>
      </c>
      <c r="J2897">
        <v>1423599182</v>
      </c>
      <c r="K2897" t="b">
        <v>0</v>
      </c>
      <c r="L2897">
        <v>10</v>
      </c>
      <c r="M2897" t="b">
        <v>1</v>
      </c>
      <c r="N2897" t="s">
        <v>8271</v>
      </c>
      <c r="O2897" s="13">
        <f t="shared" si="270"/>
        <v>2.2799999999999998</v>
      </c>
      <c r="P2897" s="11">
        <f>IF(L2897=0,0,E2897/L2897)</f>
        <v>57</v>
      </c>
      <c r="Q2897" t="str">
        <f t="shared" si="271"/>
        <v>theater</v>
      </c>
      <c r="R2897" t="str">
        <f t="shared" si="272"/>
        <v>plays</v>
      </c>
      <c r="S2897" s="14">
        <f t="shared" si="273"/>
        <v>42045.634050925924</v>
      </c>
      <c r="T2897" s="14">
        <f t="shared" si="274"/>
        <v>42075.592384259253</v>
      </c>
    </row>
    <row r="2898" spans="1:20" ht="45" x14ac:dyDescent="0.25">
      <c r="A2898">
        <v>3830</v>
      </c>
      <c r="B2898" s="3" t="s">
        <v>3827</v>
      </c>
      <c r="C2898" s="3" t="s">
        <v>7939</v>
      </c>
      <c r="D2898">
        <v>100</v>
      </c>
      <c r="E2898">
        <v>225</v>
      </c>
      <c r="F2898" s="6" t="s">
        <v>8219</v>
      </c>
      <c r="G2898" t="s">
        <v>8224</v>
      </c>
      <c r="H2898" t="s">
        <v>8246</v>
      </c>
      <c r="I2898">
        <v>1464371211</v>
      </c>
      <c r="J2898">
        <v>1463161611</v>
      </c>
      <c r="K2898" t="b">
        <v>0</v>
      </c>
      <c r="L2898">
        <v>3</v>
      </c>
      <c r="M2898" t="b">
        <v>1</v>
      </c>
      <c r="N2898" t="s">
        <v>8271</v>
      </c>
      <c r="O2898" s="13">
        <f t="shared" si="270"/>
        <v>2.25</v>
      </c>
      <c r="P2898" s="11">
        <f>IF(L2898=0,0,E2898/L2898)</f>
        <v>75</v>
      </c>
      <c r="Q2898" t="str">
        <f t="shared" si="271"/>
        <v>theater</v>
      </c>
      <c r="R2898" t="str">
        <f t="shared" si="272"/>
        <v>plays</v>
      </c>
      <c r="S2898" s="14">
        <f t="shared" si="273"/>
        <v>42503.532534722217</v>
      </c>
      <c r="T2898" s="14">
        <f t="shared" si="274"/>
        <v>42517.532534722217</v>
      </c>
    </row>
    <row r="2899" spans="1:20" ht="60" x14ac:dyDescent="0.25">
      <c r="A2899">
        <v>3391</v>
      </c>
      <c r="B2899" s="3" t="s">
        <v>3390</v>
      </c>
      <c r="C2899" s="3" t="s">
        <v>7501</v>
      </c>
      <c r="D2899">
        <v>500</v>
      </c>
      <c r="E2899">
        <v>1115</v>
      </c>
      <c r="F2899" s="6" t="s">
        <v>8219</v>
      </c>
      <c r="G2899" t="s">
        <v>8224</v>
      </c>
      <c r="H2899" t="s">
        <v>8246</v>
      </c>
      <c r="I2899">
        <v>1407536880</v>
      </c>
      <c r="J2899">
        <v>1404997548</v>
      </c>
      <c r="K2899" t="b">
        <v>0</v>
      </c>
      <c r="L2899">
        <v>18</v>
      </c>
      <c r="M2899" t="b">
        <v>1</v>
      </c>
      <c r="N2899" t="s">
        <v>8271</v>
      </c>
      <c r="O2899" s="13">
        <f t="shared" si="270"/>
        <v>2.23</v>
      </c>
      <c r="P2899" s="11">
        <f>IF(L2899=0,0,E2899/L2899)</f>
        <v>61.944444444444443</v>
      </c>
      <c r="Q2899" t="str">
        <f t="shared" si="271"/>
        <v>theater</v>
      </c>
      <c r="R2899" t="str">
        <f t="shared" si="272"/>
        <v>plays</v>
      </c>
      <c r="S2899" s="14">
        <f t="shared" si="273"/>
        <v>41830.337361111109</v>
      </c>
      <c r="T2899" s="14">
        <f t="shared" si="274"/>
        <v>41859.727777777771</v>
      </c>
    </row>
    <row r="2900" spans="1:20" ht="45" x14ac:dyDescent="0.25">
      <c r="A2900">
        <v>3366</v>
      </c>
      <c r="B2900" s="3" t="s">
        <v>3365</v>
      </c>
      <c r="C2900" s="3" t="s">
        <v>7476</v>
      </c>
      <c r="D2900">
        <v>500</v>
      </c>
      <c r="E2900">
        <v>1105</v>
      </c>
      <c r="F2900" s="6" t="s">
        <v>8219</v>
      </c>
      <c r="G2900" t="s">
        <v>8224</v>
      </c>
      <c r="H2900" t="s">
        <v>8246</v>
      </c>
      <c r="I2900">
        <v>1431481037</v>
      </c>
      <c r="J2900">
        <v>1428889037</v>
      </c>
      <c r="K2900" t="b">
        <v>0</v>
      </c>
      <c r="L2900">
        <v>18</v>
      </c>
      <c r="M2900" t="b">
        <v>1</v>
      </c>
      <c r="N2900" t="s">
        <v>8271</v>
      </c>
      <c r="O2900" s="13">
        <f t="shared" si="270"/>
        <v>2.21</v>
      </c>
      <c r="P2900" s="11">
        <f>IF(L2900=0,0,E2900/L2900)</f>
        <v>61.388888888888886</v>
      </c>
      <c r="Q2900" t="str">
        <f t="shared" si="271"/>
        <v>theater</v>
      </c>
      <c r="R2900" t="str">
        <f t="shared" si="272"/>
        <v>plays</v>
      </c>
      <c r="S2900" s="14">
        <f t="shared" si="273"/>
        <v>42106.859224537031</v>
      </c>
      <c r="T2900" s="14">
        <f t="shared" si="274"/>
        <v>42136.859224537031</v>
      </c>
    </row>
    <row r="2901" spans="1:20" ht="45" x14ac:dyDescent="0.25">
      <c r="A2901">
        <v>3362</v>
      </c>
      <c r="B2901" s="3" t="s">
        <v>3361</v>
      </c>
      <c r="C2901" s="3" t="s">
        <v>7472</v>
      </c>
      <c r="D2901">
        <v>500</v>
      </c>
      <c r="E2901">
        <v>1090</v>
      </c>
      <c r="F2901" s="6" t="s">
        <v>8219</v>
      </c>
      <c r="G2901" t="s">
        <v>8224</v>
      </c>
      <c r="H2901" t="s">
        <v>8246</v>
      </c>
      <c r="I2901">
        <v>1425704100</v>
      </c>
      <c r="J2901">
        <v>1424484717</v>
      </c>
      <c r="K2901" t="b">
        <v>0</v>
      </c>
      <c r="L2901">
        <v>20</v>
      </c>
      <c r="M2901" t="b">
        <v>1</v>
      </c>
      <c r="N2901" t="s">
        <v>8271</v>
      </c>
      <c r="O2901" s="13">
        <f t="shared" si="270"/>
        <v>2.1800000000000002</v>
      </c>
      <c r="P2901" s="11">
        <f>IF(L2901=0,0,E2901/L2901)</f>
        <v>54.5</v>
      </c>
      <c r="Q2901" t="str">
        <f t="shared" si="271"/>
        <v>theater</v>
      </c>
      <c r="R2901" t="str">
        <f t="shared" si="272"/>
        <v>plays</v>
      </c>
      <c r="S2901" s="14">
        <f t="shared" si="273"/>
        <v>42055.883298611108</v>
      </c>
      <c r="T2901" s="14">
        <f t="shared" si="274"/>
        <v>42069.996527777774</v>
      </c>
    </row>
    <row r="2902" spans="1:20" ht="60" x14ac:dyDescent="0.25">
      <c r="A2902">
        <v>3471</v>
      </c>
      <c r="B2902" s="3" t="s">
        <v>3470</v>
      </c>
      <c r="C2902" s="3" t="s">
        <v>7581</v>
      </c>
      <c r="D2902">
        <v>500</v>
      </c>
      <c r="E2902">
        <v>1073</v>
      </c>
      <c r="F2902" s="6" t="s">
        <v>8219</v>
      </c>
      <c r="G2902" t="s">
        <v>8225</v>
      </c>
      <c r="H2902" t="s">
        <v>8247</v>
      </c>
      <c r="I2902">
        <v>1409515200</v>
      </c>
      <c r="J2902">
        <v>1405971690</v>
      </c>
      <c r="K2902" t="b">
        <v>0</v>
      </c>
      <c r="L2902">
        <v>30</v>
      </c>
      <c r="M2902" t="b">
        <v>1</v>
      </c>
      <c r="N2902" t="s">
        <v>8271</v>
      </c>
      <c r="O2902" s="13">
        <f t="shared" si="270"/>
        <v>2.1459999999999999</v>
      </c>
      <c r="P2902" s="11">
        <f>IF(L2902=0,0,E2902/L2902)</f>
        <v>35.766666666666666</v>
      </c>
      <c r="Q2902" t="str">
        <f t="shared" si="271"/>
        <v>theater</v>
      </c>
      <c r="R2902" t="str">
        <f t="shared" si="272"/>
        <v>plays</v>
      </c>
      <c r="S2902" s="14">
        <f t="shared" si="273"/>
        <v>41841.61215277778</v>
      </c>
      <c r="T2902" s="14">
        <f t="shared" si="274"/>
        <v>41882.625</v>
      </c>
    </row>
    <row r="2903" spans="1:20" ht="60" x14ac:dyDescent="0.25">
      <c r="A2903">
        <v>3037</v>
      </c>
      <c r="B2903" s="3" t="s">
        <v>3037</v>
      </c>
      <c r="C2903" s="3" t="s">
        <v>7147</v>
      </c>
      <c r="D2903">
        <v>500</v>
      </c>
      <c r="E2903">
        <v>1066</v>
      </c>
      <c r="F2903" s="6" t="s">
        <v>8219</v>
      </c>
      <c r="G2903" t="s">
        <v>8224</v>
      </c>
      <c r="H2903" t="s">
        <v>8246</v>
      </c>
      <c r="I2903">
        <v>1285995540</v>
      </c>
      <c r="J2903">
        <v>1279574773</v>
      </c>
      <c r="K2903" t="b">
        <v>0</v>
      </c>
      <c r="L2903">
        <v>32</v>
      </c>
      <c r="M2903" t="b">
        <v>1</v>
      </c>
      <c r="N2903" t="s">
        <v>8303</v>
      </c>
      <c r="O2903" s="13">
        <f t="shared" si="270"/>
        <v>2.1320000000000001</v>
      </c>
      <c r="P2903" s="11">
        <f>IF(L2903=0,0,E2903/L2903)</f>
        <v>33.3125</v>
      </c>
      <c r="Q2903" t="str">
        <f t="shared" si="271"/>
        <v>theater</v>
      </c>
      <c r="R2903" t="str">
        <f t="shared" si="272"/>
        <v>spaces</v>
      </c>
      <c r="S2903" s="14">
        <f t="shared" si="273"/>
        <v>40378.684872685182</v>
      </c>
      <c r="T2903" s="14">
        <f t="shared" si="274"/>
        <v>40452.999305555553</v>
      </c>
    </row>
    <row r="2904" spans="1:20" ht="45" x14ac:dyDescent="0.25">
      <c r="A2904">
        <v>3408</v>
      </c>
      <c r="B2904" s="3" t="s">
        <v>3407</v>
      </c>
      <c r="C2904" s="3" t="s">
        <v>7518</v>
      </c>
      <c r="D2904">
        <v>500</v>
      </c>
      <c r="E2904">
        <v>1055</v>
      </c>
      <c r="F2904" s="6" t="s">
        <v>8219</v>
      </c>
      <c r="G2904" t="s">
        <v>8224</v>
      </c>
      <c r="H2904" t="s">
        <v>8246</v>
      </c>
      <c r="I2904">
        <v>1405727304</v>
      </c>
      <c r="J2904">
        <v>1403135304</v>
      </c>
      <c r="K2904" t="b">
        <v>0</v>
      </c>
      <c r="L2904">
        <v>18</v>
      </c>
      <c r="M2904" t="b">
        <v>1</v>
      </c>
      <c r="N2904" t="s">
        <v>8271</v>
      </c>
      <c r="O2904" s="13">
        <f t="shared" si="270"/>
        <v>2.11</v>
      </c>
      <c r="P2904" s="11">
        <f>IF(L2904=0,0,E2904/L2904)</f>
        <v>58.611111111111114</v>
      </c>
      <c r="Q2904" t="str">
        <f t="shared" si="271"/>
        <v>theater</v>
      </c>
      <c r="R2904" t="str">
        <f t="shared" si="272"/>
        <v>plays</v>
      </c>
      <c r="S2904" s="14">
        <f t="shared" si="273"/>
        <v>41808.78361111111</v>
      </c>
      <c r="T2904" s="14">
        <f t="shared" si="274"/>
        <v>41838.78361111111</v>
      </c>
    </row>
    <row r="2905" spans="1:20" ht="60" x14ac:dyDescent="0.25">
      <c r="A2905">
        <v>3314</v>
      </c>
      <c r="B2905" s="3" t="s">
        <v>3314</v>
      </c>
      <c r="C2905" s="3" t="s">
        <v>7424</v>
      </c>
      <c r="D2905">
        <v>800</v>
      </c>
      <c r="E2905">
        <v>1686</v>
      </c>
      <c r="F2905" s="6" t="s">
        <v>8219</v>
      </c>
      <c r="G2905" t="s">
        <v>8225</v>
      </c>
      <c r="H2905" t="s">
        <v>8247</v>
      </c>
      <c r="I2905">
        <v>1431115500</v>
      </c>
      <c r="J2905">
        <v>1428733511</v>
      </c>
      <c r="K2905" t="b">
        <v>0</v>
      </c>
      <c r="L2905">
        <v>58</v>
      </c>
      <c r="M2905" t="b">
        <v>1</v>
      </c>
      <c r="N2905" t="s">
        <v>8271</v>
      </c>
      <c r="O2905" s="13">
        <f t="shared" si="270"/>
        <v>2.1074999999999999</v>
      </c>
      <c r="P2905" s="11">
        <f>IF(L2905=0,0,E2905/L2905)</f>
        <v>29.068965517241381</v>
      </c>
      <c r="Q2905" t="str">
        <f t="shared" si="271"/>
        <v>theater</v>
      </c>
      <c r="R2905" t="str">
        <f t="shared" si="272"/>
        <v>plays</v>
      </c>
      <c r="S2905" s="14">
        <f t="shared" si="273"/>
        <v>42105.059155092589</v>
      </c>
      <c r="T2905" s="14">
        <f t="shared" si="274"/>
        <v>42132.628472222219</v>
      </c>
    </row>
    <row r="2906" spans="1:20" ht="30" x14ac:dyDescent="0.25">
      <c r="A2906">
        <v>3719</v>
      </c>
      <c r="B2906" s="3" t="s">
        <v>3716</v>
      </c>
      <c r="C2906" s="3" t="s">
        <v>7829</v>
      </c>
      <c r="D2906">
        <v>200</v>
      </c>
      <c r="E2906">
        <v>420</v>
      </c>
      <c r="F2906" s="6" t="s">
        <v>8219</v>
      </c>
      <c r="G2906" t="s">
        <v>8225</v>
      </c>
      <c r="H2906" t="s">
        <v>8247</v>
      </c>
      <c r="I2906">
        <v>1434994266</v>
      </c>
      <c r="J2906">
        <v>1432402266</v>
      </c>
      <c r="K2906" t="b">
        <v>0</v>
      </c>
      <c r="L2906">
        <v>4</v>
      </c>
      <c r="M2906" t="b">
        <v>1</v>
      </c>
      <c r="N2906" t="s">
        <v>8271</v>
      </c>
      <c r="O2906" s="13">
        <f t="shared" si="270"/>
        <v>2.1</v>
      </c>
      <c r="P2906" s="11">
        <f>IF(L2906=0,0,E2906/L2906)</f>
        <v>105</v>
      </c>
      <c r="Q2906" t="str">
        <f t="shared" si="271"/>
        <v>theater</v>
      </c>
      <c r="R2906" t="str">
        <f t="shared" si="272"/>
        <v>plays</v>
      </c>
      <c r="S2906" s="14">
        <f t="shared" si="273"/>
        <v>42147.521597222221</v>
      </c>
      <c r="T2906" s="14">
        <f t="shared" si="274"/>
        <v>42177.521597222221</v>
      </c>
    </row>
    <row r="2907" spans="1:20" ht="45" x14ac:dyDescent="0.25">
      <c r="A2907">
        <v>3462</v>
      </c>
      <c r="B2907" s="3" t="s">
        <v>3461</v>
      </c>
      <c r="C2907" s="3" t="s">
        <v>7572</v>
      </c>
      <c r="D2907">
        <v>250</v>
      </c>
      <c r="E2907">
        <v>505</v>
      </c>
      <c r="F2907" s="6" t="s">
        <v>8219</v>
      </c>
      <c r="G2907" t="s">
        <v>8224</v>
      </c>
      <c r="H2907" t="s">
        <v>8246</v>
      </c>
      <c r="I2907">
        <v>1436551200</v>
      </c>
      <c r="J2907">
        <v>1435181628</v>
      </c>
      <c r="K2907" t="b">
        <v>0</v>
      </c>
      <c r="L2907">
        <v>17</v>
      </c>
      <c r="M2907" t="b">
        <v>1</v>
      </c>
      <c r="N2907" t="s">
        <v>8271</v>
      </c>
      <c r="O2907" s="13">
        <f t="shared" si="270"/>
        <v>2.02</v>
      </c>
      <c r="P2907" s="11">
        <f>IF(L2907=0,0,E2907/L2907)</f>
        <v>29.705882352941178</v>
      </c>
      <c r="Q2907" t="str">
        <f t="shared" si="271"/>
        <v>theater</v>
      </c>
      <c r="R2907" t="str">
        <f t="shared" si="272"/>
        <v>plays</v>
      </c>
      <c r="S2907" s="14">
        <f t="shared" si="273"/>
        <v>42179.690138888887</v>
      </c>
      <c r="T2907" s="14">
        <f t="shared" si="274"/>
        <v>42195.541666666664</v>
      </c>
    </row>
    <row r="2908" spans="1:20" ht="45" x14ac:dyDescent="0.25">
      <c r="A2908">
        <v>3599</v>
      </c>
      <c r="B2908" s="3" t="s">
        <v>3598</v>
      </c>
      <c r="C2908" s="3" t="s">
        <v>7709</v>
      </c>
      <c r="D2908">
        <v>500</v>
      </c>
      <c r="E2908">
        <v>1010</v>
      </c>
      <c r="F2908" s="6" t="s">
        <v>8219</v>
      </c>
      <c r="G2908" t="s">
        <v>8224</v>
      </c>
      <c r="H2908" t="s">
        <v>8246</v>
      </c>
      <c r="I2908">
        <v>1440892800</v>
      </c>
      <c r="J2908">
        <v>1438715077</v>
      </c>
      <c r="K2908" t="b">
        <v>0</v>
      </c>
      <c r="L2908">
        <v>17</v>
      </c>
      <c r="M2908" t="b">
        <v>1</v>
      </c>
      <c r="N2908" t="s">
        <v>8271</v>
      </c>
      <c r="O2908" s="13">
        <f t="shared" si="270"/>
        <v>2.02</v>
      </c>
      <c r="P2908" s="11">
        <f>IF(L2908=0,0,E2908/L2908)</f>
        <v>59.411764705882355</v>
      </c>
      <c r="Q2908" t="str">
        <f t="shared" si="271"/>
        <v>theater</v>
      </c>
      <c r="R2908" t="str">
        <f t="shared" si="272"/>
        <v>plays</v>
      </c>
      <c r="S2908" s="14">
        <f t="shared" si="273"/>
        <v>42220.586539351854</v>
      </c>
      <c r="T2908" s="14">
        <f t="shared" si="274"/>
        <v>42245.791666666664</v>
      </c>
    </row>
    <row r="2909" spans="1:20" ht="60" x14ac:dyDescent="0.25">
      <c r="A2909">
        <v>3456</v>
      </c>
      <c r="B2909" s="3" t="s">
        <v>3455</v>
      </c>
      <c r="C2909" s="3" t="s">
        <v>7566</v>
      </c>
      <c r="D2909">
        <v>3000</v>
      </c>
      <c r="E2909">
        <v>5739</v>
      </c>
      <c r="F2909" s="6" t="s">
        <v>8219</v>
      </c>
      <c r="G2909" t="s">
        <v>8224</v>
      </c>
      <c r="H2909" t="s">
        <v>8246</v>
      </c>
      <c r="I2909">
        <v>1406876340</v>
      </c>
      <c r="J2909">
        <v>1404190567</v>
      </c>
      <c r="K2909" t="b">
        <v>0</v>
      </c>
      <c r="L2909">
        <v>16</v>
      </c>
      <c r="M2909" t="b">
        <v>1</v>
      </c>
      <c r="N2909" t="s">
        <v>8271</v>
      </c>
      <c r="O2909" s="13">
        <f t="shared" si="270"/>
        <v>1.913</v>
      </c>
      <c r="P2909" s="11">
        <f>IF(L2909=0,0,E2909/L2909)</f>
        <v>358.6875</v>
      </c>
      <c r="Q2909" t="str">
        <f t="shared" si="271"/>
        <v>theater</v>
      </c>
      <c r="R2909" t="str">
        <f t="shared" si="272"/>
        <v>plays</v>
      </c>
      <c r="S2909" s="14">
        <f t="shared" si="273"/>
        <v>41820.997303240736</v>
      </c>
      <c r="T2909" s="14">
        <f t="shared" si="274"/>
        <v>41852.082638888889</v>
      </c>
    </row>
    <row r="2910" spans="1:20" ht="60" x14ac:dyDescent="0.25">
      <c r="A2910">
        <v>3046</v>
      </c>
      <c r="B2910" s="3" t="s">
        <v>3046</v>
      </c>
      <c r="C2910" s="3" t="s">
        <v>7156</v>
      </c>
      <c r="D2910">
        <v>7900</v>
      </c>
      <c r="E2910">
        <v>15077</v>
      </c>
      <c r="F2910" s="6" t="s">
        <v>8219</v>
      </c>
      <c r="G2910" t="s">
        <v>8224</v>
      </c>
      <c r="H2910" t="s">
        <v>8246</v>
      </c>
      <c r="I2910">
        <v>1410324720</v>
      </c>
      <c r="J2910">
        <v>1407784586</v>
      </c>
      <c r="K2910" t="b">
        <v>0</v>
      </c>
      <c r="L2910">
        <v>58</v>
      </c>
      <c r="M2910" t="b">
        <v>1</v>
      </c>
      <c r="N2910" t="s">
        <v>8303</v>
      </c>
      <c r="O2910" s="13">
        <f t="shared" si="270"/>
        <v>1.9084810126582279</v>
      </c>
      <c r="P2910" s="11">
        <f>IF(L2910=0,0,E2910/L2910)</f>
        <v>259.94827586206895</v>
      </c>
      <c r="Q2910" t="str">
        <f t="shared" si="271"/>
        <v>theater</v>
      </c>
      <c r="R2910" t="str">
        <f t="shared" si="272"/>
        <v>spaces</v>
      </c>
      <c r="S2910" s="14">
        <f t="shared" si="273"/>
        <v>41862.59474537037</v>
      </c>
      <c r="T2910" s="14">
        <f t="shared" si="274"/>
        <v>41891.994444444441</v>
      </c>
    </row>
    <row r="2911" spans="1:20" ht="45" x14ac:dyDescent="0.25">
      <c r="A2911">
        <v>3460</v>
      </c>
      <c r="B2911" s="3" t="s">
        <v>3459</v>
      </c>
      <c r="C2911" s="3" t="s">
        <v>7570</v>
      </c>
      <c r="D2911">
        <v>500</v>
      </c>
      <c r="E2911">
        <v>950</v>
      </c>
      <c r="F2911" s="6" t="s">
        <v>8219</v>
      </c>
      <c r="G2911" t="s">
        <v>8225</v>
      </c>
      <c r="H2911" t="s">
        <v>8247</v>
      </c>
      <c r="I2911">
        <v>1408106352</v>
      </c>
      <c r="J2911">
        <v>1406896752</v>
      </c>
      <c r="K2911" t="b">
        <v>0</v>
      </c>
      <c r="L2911">
        <v>19</v>
      </c>
      <c r="M2911" t="b">
        <v>1</v>
      </c>
      <c r="N2911" t="s">
        <v>8271</v>
      </c>
      <c r="O2911" s="13">
        <f t="shared" si="270"/>
        <v>1.9</v>
      </c>
      <c r="P2911" s="11">
        <f>IF(L2911=0,0,E2911/L2911)</f>
        <v>50</v>
      </c>
      <c r="Q2911" t="str">
        <f t="shared" si="271"/>
        <v>theater</v>
      </c>
      <c r="R2911" t="str">
        <f t="shared" si="272"/>
        <v>plays</v>
      </c>
      <c r="S2911" s="14">
        <f t="shared" si="273"/>
        <v>41852.318888888891</v>
      </c>
      <c r="T2911" s="14">
        <f t="shared" si="274"/>
        <v>41866.318888888891</v>
      </c>
    </row>
    <row r="2912" spans="1:20" ht="45" x14ac:dyDescent="0.25">
      <c r="A2912">
        <v>3155</v>
      </c>
      <c r="B2912" s="3" t="s">
        <v>3155</v>
      </c>
      <c r="C2912" s="3" t="s">
        <v>7265</v>
      </c>
      <c r="D2912">
        <v>5000</v>
      </c>
      <c r="E2912">
        <v>9425.23</v>
      </c>
      <c r="F2912" s="6" t="s">
        <v>8219</v>
      </c>
      <c r="G2912" t="s">
        <v>8225</v>
      </c>
      <c r="H2912" t="s">
        <v>8247</v>
      </c>
      <c r="I2912">
        <v>1356004725</v>
      </c>
      <c r="J2912">
        <v>1353412725</v>
      </c>
      <c r="K2912" t="b">
        <v>1</v>
      </c>
      <c r="L2912">
        <v>302</v>
      </c>
      <c r="M2912" t="b">
        <v>1</v>
      </c>
      <c r="N2912" t="s">
        <v>8271</v>
      </c>
      <c r="O2912" s="13">
        <f t="shared" si="270"/>
        <v>1.885046</v>
      </c>
      <c r="P2912" s="11">
        <f>IF(L2912=0,0,E2912/L2912)</f>
        <v>31.209370860927152</v>
      </c>
      <c r="Q2912" t="str">
        <f t="shared" si="271"/>
        <v>theater</v>
      </c>
      <c r="R2912" t="str">
        <f t="shared" si="272"/>
        <v>plays</v>
      </c>
      <c r="S2912" s="14">
        <f t="shared" si="273"/>
        <v>41233.290798611109</v>
      </c>
      <c r="T2912" s="14">
        <f t="shared" si="274"/>
        <v>41263.290798611109</v>
      </c>
    </row>
    <row r="2913" spans="1:20" ht="45" x14ac:dyDescent="0.25">
      <c r="A2913">
        <v>3707</v>
      </c>
      <c r="B2913" s="3" t="s">
        <v>3704</v>
      </c>
      <c r="C2913" s="3" t="s">
        <v>7817</v>
      </c>
      <c r="D2913">
        <v>1000</v>
      </c>
      <c r="E2913">
        <v>1860</v>
      </c>
      <c r="F2913" s="6" t="s">
        <v>8219</v>
      </c>
      <c r="G2913" t="s">
        <v>8224</v>
      </c>
      <c r="H2913" t="s">
        <v>8246</v>
      </c>
      <c r="I2913">
        <v>1469165160</v>
      </c>
      <c r="J2913">
        <v>1467335378</v>
      </c>
      <c r="K2913" t="b">
        <v>0</v>
      </c>
      <c r="L2913">
        <v>23</v>
      </c>
      <c r="M2913" t="b">
        <v>1</v>
      </c>
      <c r="N2913" t="s">
        <v>8271</v>
      </c>
      <c r="O2913" s="13">
        <f t="shared" si="270"/>
        <v>1.86</v>
      </c>
      <c r="P2913" s="11">
        <f>IF(L2913=0,0,E2913/L2913)</f>
        <v>80.869565217391298</v>
      </c>
      <c r="Q2913" t="str">
        <f t="shared" si="271"/>
        <v>theater</v>
      </c>
      <c r="R2913" t="str">
        <f t="shared" si="272"/>
        <v>plays</v>
      </c>
      <c r="S2913" s="14">
        <f t="shared" si="273"/>
        <v>42551.840023148143</v>
      </c>
      <c r="T2913" s="14">
        <f t="shared" si="274"/>
        <v>42573.018055555549</v>
      </c>
    </row>
    <row r="2914" spans="1:20" ht="60" x14ac:dyDescent="0.25">
      <c r="A2914">
        <v>3443</v>
      </c>
      <c r="B2914" s="3" t="s">
        <v>3442</v>
      </c>
      <c r="C2914" s="3" t="s">
        <v>7553</v>
      </c>
      <c r="D2914">
        <v>1000</v>
      </c>
      <c r="E2914">
        <v>1855</v>
      </c>
      <c r="F2914" s="6" t="s">
        <v>8219</v>
      </c>
      <c r="G2914" t="s">
        <v>8224</v>
      </c>
      <c r="H2914" t="s">
        <v>8246</v>
      </c>
      <c r="I2914">
        <v>1410266146</v>
      </c>
      <c r="J2914">
        <v>1407674146</v>
      </c>
      <c r="K2914" t="b">
        <v>0</v>
      </c>
      <c r="L2914">
        <v>45</v>
      </c>
      <c r="M2914" t="b">
        <v>1</v>
      </c>
      <c r="N2914" t="s">
        <v>8271</v>
      </c>
      <c r="O2914" s="13">
        <f t="shared" si="270"/>
        <v>1.855</v>
      </c>
      <c r="P2914" s="11">
        <f>IF(L2914=0,0,E2914/L2914)</f>
        <v>41.222222222222221</v>
      </c>
      <c r="Q2914" t="str">
        <f t="shared" si="271"/>
        <v>theater</v>
      </c>
      <c r="R2914" t="str">
        <f t="shared" si="272"/>
        <v>plays</v>
      </c>
      <c r="S2914" s="14">
        <f t="shared" si="273"/>
        <v>41861.316504629627</v>
      </c>
      <c r="T2914" s="14">
        <f t="shared" si="274"/>
        <v>41891.316504629627</v>
      </c>
    </row>
    <row r="2915" spans="1:20" ht="30" x14ac:dyDescent="0.25">
      <c r="A2915">
        <v>3395</v>
      </c>
      <c r="B2915" s="3" t="s">
        <v>3394</v>
      </c>
      <c r="C2915" s="3" t="s">
        <v>7505</v>
      </c>
      <c r="D2915">
        <v>500</v>
      </c>
      <c r="E2915">
        <v>920</v>
      </c>
      <c r="F2915" s="6" t="s">
        <v>8219</v>
      </c>
      <c r="G2915" t="s">
        <v>8225</v>
      </c>
      <c r="H2915" t="s">
        <v>8247</v>
      </c>
      <c r="I2915">
        <v>1433009400</v>
      </c>
      <c r="J2915">
        <v>1431795944</v>
      </c>
      <c r="K2915" t="b">
        <v>0</v>
      </c>
      <c r="L2915">
        <v>38</v>
      </c>
      <c r="M2915" t="b">
        <v>1</v>
      </c>
      <c r="N2915" t="s">
        <v>8271</v>
      </c>
      <c r="O2915" s="13">
        <f t="shared" si="270"/>
        <v>1.84</v>
      </c>
      <c r="P2915" s="11">
        <f>IF(L2915=0,0,E2915/L2915)</f>
        <v>24.210526315789473</v>
      </c>
      <c r="Q2915" t="str">
        <f t="shared" si="271"/>
        <v>theater</v>
      </c>
      <c r="R2915" t="str">
        <f t="shared" si="272"/>
        <v>plays</v>
      </c>
      <c r="S2915" s="14">
        <f t="shared" si="273"/>
        <v>42140.503981481474</v>
      </c>
      <c r="T2915" s="14">
        <f t="shared" si="274"/>
        <v>42154.548611111109</v>
      </c>
    </row>
    <row r="2916" spans="1:20" ht="60" x14ac:dyDescent="0.25">
      <c r="A2916">
        <v>3605</v>
      </c>
      <c r="B2916" s="3" t="s">
        <v>3604</v>
      </c>
      <c r="C2916" s="3" t="s">
        <v>7715</v>
      </c>
      <c r="D2916">
        <v>250</v>
      </c>
      <c r="E2916">
        <v>460</v>
      </c>
      <c r="F2916" s="6" t="s">
        <v>8219</v>
      </c>
      <c r="G2916" t="s">
        <v>8225</v>
      </c>
      <c r="H2916" t="s">
        <v>8247</v>
      </c>
      <c r="I2916">
        <v>1455390126</v>
      </c>
      <c r="J2916">
        <v>1452798126</v>
      </c>
      <c r="K2916" t="b">
        <v>0</v>
      </c>
      <c r="L2916">
        <v>15</v>
      </c>
      <c r="M2916" t="b">
        <v>1</v>
      </c>
      <c r="N2916" t="s">
        <v>8271</v>
      </c>
      <c r="O2916" s="13">
        <f t="shared" si="270"/>
        <v>1.84</v>
      </c>
      <c r="P2916" s="11">
        <f>IF(L2916=0,0,E2916/L2916)</f>
        <v>30.666666666666668</v>
      </c>
      <c r="Q2916" t="str">
        <f t="shared" si="271"/>
        <v>theater</v>
      </c>
      <c r="R2916" t="str">
        <f t="shared" si="272"/>
        <v>plays</v>
      </c>
      <c r="S2916" s="14">
        <f t="shared" si="273"/>
        <v>42383.584791666661</v>
      </c>
      <c r="T2916" s="14">
        <f t="shared" si="274"/>
        <v>42413.584791666661</v>
      </c>
    </row>
    <row r="2917" spans="1:20" ht="60" x14ac:dyDescent="0.25">
      <c r="A2917">
        <v>3537</v>
      </c>
      <c r="B2917" s="3" t="s">
        <v>3536</v>
      </c>
      <c r="C2917" s="3" t="s">
        <v>7647</v>
      </c>
      <c r="D2917">
        <v>675</v>
      </c>
      <c r="E2917">
        <v>1218</v>
      </c>
      <c r="F2917" s="6" t="s">
        <v>8219</v>
      </c>
      <c r="G2917" t="s">
        <v>8229</v>
      </c>
      <c r="H2917" t="s">
        <v>8251</v>
      </c>
      <c r="I2917">
        <v>1416211140</v>
      </c>
      <c r="J2917">
        <v>1413016216</v>
      </c>
      <c r="K2917" t="b">
        <v>0</v>
      </c>
      <c r="L2917">
        <v>28</v>
      </c>
      <c r="M2917" t="b">
        <v>1</v>
      </c>
      <c r="N2917" t="s">
        <v>8271</v>
      </c>
      <c r="O2917" s="13">
        <f t="shared" si="270"/>
        <v>1.8044444444444445</v>
      </c>
      <c r="P2917" s="11">
        <f>IF(L2917=0,0,E2917/L2917)</f>
        <v>43.5</v>
      </c>
      <c r="Q2917" t="str">
        <f t="shared" si="271"/>
        <v>theater</v>
      </c>
      <c r="R2917" t="str">
        <f t="shared" si="272"/>
        <v>plays</v>
      </c>
      <c r="S2917" s="14">
        <f t="shared" si="273"/>
        <v>41923.146018518521</v>
      </c>
      <c r="T2917" s="14">
        <f t="shared" si="274"/>
        <v>41960.124305555553</v>
      </c>
    </row>
    <row r="2918" spans="1:20" ht="30" x14ac:dyDescent="0.25">
      <c r="A2918">
        <v>3007</v>
      </c>
      <c r="B2918" s="3" t="s">
        <v>3007</v>
      </c>
      <c r="C2918" s="3" t="s">
        <v>7117</v>
      </c>
      <c r="D2918">
        <v>600</v>
      </c>
      <c r="E2918">
        <v>1080</v>
      </c>
      <c r="F2918" s="6" t="s">
        <v>8219</v>
      </c>
      <c r="G2918" t="s">
        <v>8224</v>
      </c>
      <c r="H2918" t="s">
        <v>8246</v>
      </c>
      <c r="I2918">
        <v>1429938683</v>
      </c>
      <c r="J2918">
        <v>1428124283</v>
      </c>
      <c r="K2918" t="b">
        <v>0</v>
      </c>
      <c r="L2918">
        <v>20</v>
      </c>
      <c r="M2918" t="b">
        <v>1</v>
      </c>
      <c r="N2918" t="s">
        <v>8303</v>
      </c>
      <c r="O2918" s="13">
        <f t="shared" si="270"/>
        <v>1.8</v>
      </c>
      <c r="P2918" s="11">
        <f>IF(L2918=0,0,E2918/L2918)</f>
        <v>54</v>
      </c>
      <c r="Q2918" t="str">
        <f t="shared" si="271"/>
        <v>theater</v>
      </c>
      <c r="R2918" t="str">
        <f t="shared" si="272"/>
        <v>spaces</v>
      </c>
      <c r="S2918" s="14">
        <f t="shared" si="273"/>
        <v>42098.007905092592</v>
      </c>
      <c r="T2918" s="14">
        <f t="shared" si="274"/>
        <v>42119.007905092592</v>
      </c>
    </row>
    <row r="2919" spans="1:20" ht="60" x14ac:dyDescent="0.25">
      <c r="A2919">
        <v>3508</v>
      </c>
      <c r="B2919" s="3" t="s">
        <v>3507</v>
      </c>
      <c r="C2919" s="3" t="s">
        <v>7618</v>
      </c>
      <c r="D2919">
        <v>100</v>
      </c>
      <c r="E2919">
        <v>180</v>
      </c>
      <c r="F2919" s="6" t="s">
        <v>8219</v>
      </c>
      <c r="G2919" t="s">
        <v>8225</v>
      </c>
      <c r="H2919" t="s">
        <v>8247</v>
      </c>
      <c r="I2919">
        <v>1462914000</v>
      </c>
      <c r="J2919">
        <v>1460914253</v>
      </c>
      <c r="K2919" t="b">
        <v>0</v>
      </c>
      <c r="L2919">
        <v>15</v>
      </c>
      <c r="M2919" t="b">
        <v>1</v>
      </c>
      <c r="N2919" t="s">
        <v>8271</v>
      </c>
      <c r="O2919" s="13">
        <f t="shared" si="270"/>
        <v>1.8</v>
      </c>
      <c r="P2919" s="11">
        <f>IF(L2919=0,0,E2919/L2919)</f>
        <v>12</v>
      </c>
      <c r="Q2919" t="str">
        <f t="shared" si="271"/>
        <v>theater</v>
      </c>
      <c r="R2919" t="str">
        <f t="shared" si="272"/>
        <v>plays</v>
      </c>
      <c r="S2919" s="14">
        <f t="shared" si="273"/>
        <v>42477.521446759252</v>
      </c>
      <c r="T2919" s="14">
        <f t="shared" si="274"/>
        <v>42500.666666666664</v>
      </c>
    </row>
    <row r="2920" spans="1:20" x14ac:dyDescent="0.25">
      <c r="A2920">
        <v>2989</v>
      </c>
      <c r="B2920" s="3" t="s">
        <v>2989</v>
      </c>
      <c r="C2920" s="3" t="s">
        <v>7099</v>
      </c>
      <c r="D2920">
        <v>20000</v>
      </c>
      <c r="E2920">
        <v>35307</v>
      </c>
      <c r="F2920" s="6" t="s">
        <v>8219</v>
      </c>
      <c r="G2920" t="s">
        <v>8224</v>
      </c>
      <c r="H2920" t="s">
        <v>8246</v>
      </c>
      <c r="I2920">
        <v>1450673940</v>
      </c>
      <c r="J2920">
        <v>1448756962</v>
      </c>
      <c r="K2920" t="b">
        <v>0</v>
      </c>
      <c r="L2920">
        <v>364</v>
      </c>
      <c r="M2920" t="b">
        <v>1</v>
      </c>
      <c r="N2920" t="s">
        <v>8303</v>
      </c>
      <c r="O2920" s="13">
        <f t="shared" si="270"/>
        <v>1.76535</v>
      </c>
      <c r="P2920" s="11">
        <f>IF(L2920=0,0,E2920/L2920)</f>
        <v>96.997252747252745</v>
      </c>
      <c r="Q2920" t="str">
        <f t="shared" si="271"/>
        <v>theater</v>
      </c>
      <c r="R2920" t="str">
        <f t="shared" si="272"/>
        <v>spaces</v>
      </c>
      <c r="S2920" s="14">
        <f t="shared" si="273"/>
        <v>42336.812060185184</v>
      </c>
      <c r="T2920" s="14">
        <f t="shared" si="274"/>
        <v>42358.999305555553</v>
      </c>
    </row>
    <row r="2921" spans="1:20" ht="60" x14ac:dyDescent="0.25">
      <c r="A2921">
        <v>3306</v>
      </c>
      <c r="B2921" s="3" t="s">
        <v>3306</v>
      </c>
      <c r="C2921" s="3" t="s">
        <v>7416</v>
      </c>
      <c r="D2921">
        <v>1500</v>
      </c>
      <c r="E2921">
        <v>2630</v>
      </c>
      <c r="F2921" s="6" t="s">
        <v>8219</v>
      </c>
      <c r="G2921" t="s">
        <v>8224</v>
      </c>
      <c r="H2921" t="s">
        <v>8246</v>
      </c>
      <c r="I2921">
        <v>1465527600</v>
      </c>
      <c r="J2921">
        <v>1462252542</v>
      </c>
      <c r="K2921" t="b">
        <v>0</v>
      </c>
      <c r="L2921">
        <v>54</v>
      </c>
      <c r="M2921" t="b">
        <v>1</v>
      </c>
      <c r="N2921" t="s">
        <v>8271</v>
      </c>
      <c r="O2921" s="13">
        <f t="shared" si="270"/>
        <v>1.7533333333333334</v>
      </c>
      <c r="P2921" s="11">
        <f>IF(L2921=0,0,E2921/L2921)</f>
        <v>48.703703703703702</v>
      </c>
      <c r="Q2921" t="str">
        <f t="shared" si="271"/>
        <v>theater</v>
      </c>
      <c r="R2921" t="str">
        <f t="shared" si="272"/>
        <v>plays</v>
      </c>
      <c r="S2921" s="14">
        <f t="shared" si="273"/>
        <v>42493.010902777773</v>
      </c>
      <c r="T2921" s="14">
        <f t="shared" si="274"/>
        <v>42530.916666666664</v>
      </c>
    </row>
    <row r="2922" spans="1:20" ht="60" x14ac:dyDescent="0.25">
      <c r="A2922">
        <v>3255</v>
      </c>
      <c r="B2922" s="3" t="s">
        <v>3255</v>
      </c>
      <c r="C2922" s="3" t="s">
        <v>7365</v>
      </c>
      <c r="D2922">
        <v>300</v>
      </c>
      <c r="E2922">
        <v>525</v>
      </c>
      <c r="F2922" s="6" t="s">
        <v>8219</v>
      </c>
      <c r="G2922" t="s">
        <v>8225</v>
      </c>
      <c r="H2922" t="s">
        <v>8247</v>
      </c>
      <c r="I2922">
        <v>1412706375</v>
      </c>
      <c r="J2922">
        <v>1410114375</v>
      </c>
      <c r="K2922" t="b">
        <v>1</v>
      </c>
      <c r="L2922">
        <v>18</v>
      </c>
      <c r="M2922" t="b">
        <v>1</v>
      </c>
      <c r="N2922" t="s">
        <v>8271</v>
      </c>
      <c r="O2922" s="13">
        <f t="shared" si="270"/>
        <v>1.75</v>
      </c>
      <c r="P2922" s="11">
        <f>IF(L2922=0,0,E2922/L2922)</f>
        <v>29.166666666666668</v>
      </c>
      <c r="Q2922" t="str">
        <f t="shared" si="271"/>
        <v>theater</v>
      </c>
      <c r="R2922" t="str">
        <f t="shared" si="272"/>
        <v>plays</v>
      </c>
      <c r="S2922" s="14">
        <f t="shared" si="273"/>
        <v>41889.559895833328</v>
      </c>
      <c r="T2922" s="14">
        <f t="shared" si="274"/>
        <v>41919.559895833328</v>
      </c>
    </row>
    <row r="2923" spans="1:20" ht="60" x14ac:dyDescent="0.25">
      <c r="A2923">
        <v>3591</v>
      </c>
      <c r="B2923" s="3" t="s">
        <v>3590</v>
      </c>
      <c r="C2923" s="3" t="s">
        <v>7701</v>
      </c>
      <c r="D2923">
        <v>700</v>
      </c>
      <c r="E2923">
        <v>1225</v>
      </c>
      <c r="F2923" s="6" t="s">
        <v>8219</v>
      </c>
      <c r="G2923" t="s">
        <v>8224</v>
      </c>
      <c r="H2923" t="s">
        <v>8246</v>
      </c>
      <c r="I2923">
        <v>1422075540</v>
      </c>
      <c r="J2923">
        <v>1419979544</v>
      </c>
      <c r="K2923" t="b">
        <v>0</v>
      </c>
      <c r="L2923">
        <v>18</v>
      </c>
      <c r="M2923" t="b">
        <v>1</v>
      </c>
      <c r="N2923" t="s">
        <v>8271</v>
      </c>
      <c r="O2923" s="13">
        <f t="shared" si="270"/>
        <v>1.75</v>
      </c>
      <c r="P2923" s="11">
        <f>IF(L2923=0,0,E2923/L2923)</f>
        <v>68.055555555555557</v>
      </c>
      <c r="Q2923" t="str">
        <f t="shared" si="271"/>
        <v>theater</v>
      </c>
      <c r="R2923" t="str">
        <f t="shared" si="272"/>
        <v>plays</v>
      </c>
      <c r="S2923" s="14">
        <f t="shared" si="273"/>
        <v>42003.74009259259</v>
      </c>
      <c r="T2923" s="14">
        <f t="shared" si="274"/>
        <v>42027.999305555553</v>
      </c>
    </row>
    <row r="2924" spans="1:20" ht="60" x14ac:dyDescent="0.25">
      <c r="A2924">
        <v>2973</v>
      </c>
      <c r="B2924" s="3" t="s">
        <v>2973</v>
      </c>
      <c r="C2924" s="3" t="s">
        <v>7083</v>
      </c>
      <c r="D2924">
        <v>5000</v>
      </c>
      <c r="E2924">
        <v>8740</v>
      </c>
      <c r="F2924" s="6" t="s">
        <v>8219</v>
      </c>
      <c r="G2924" t="s">
        <v>8224</v>
      </c>
      <c r="H2924" t="s">
        <v>8246</v>
      </c>
      <c r="I2924">
        <v>1451620800</v>
      </c>
      <c r="J2924">
        <v>1449171508</v>
      </c>
      <c r="K2924" t="b">
        <v>0</v>
      </c>
      <c r="L2924">
        <v>33</v>
      </c>
      <c r="M2924" t="b">
        <v>1</v>
      </c>
      <c r="N2924" t="s">
        <v>8271</v>
      </c>
      <c r="O2924" s="13">
        <f t="shared" si="270"/>
        <v>1.748</v>
      </c>
      <c r="P2924" s="11">
        <f>IF(L2924=0,0,E2924/L2924)</f>
        <v>264.84848484848487</v>
      </c>
      <c r="Q2924" t="str">
        <f t="shared" si="271"/>
        <v>theater</v>
      </c>
      <c r="R2924" t="str">
        <f t="shared" si="272"/>
        <v>plays</v>
      </c>
      <c r="S2924" s="14">
        <f t="shared" si="273"/>
        <v>42341.610046296293</v>
      </c>
      <c r="T2924" s="14">
        <f t="shared" si="274"/>
        <v>42369.958333333336</v>
      </c>
    </row>
    <row r="2925" spans="1:20" ht="60" x14ac:dyDescent="0.25">
      <c r="A2925">
        <v>3654</v>
      </c>
      <c r="B2925" s="3" t="s">
        <v>3651</v>
      </c>
      <c r="C2925" s="3" t="s">
        <v>7764</v>
      </c>
      <c r="D2925">
        <v>1500</v>
      </c>
      <c r="E2925">
        <v>2616</v>
      </c>
      <c r="F2925" s="6" t="s">
        <v>8219</v>
      </c>
      <c r="G2925" t="s">
        <v>8225</v>
      </c>
      <c r="H2925" t="s">
        <v>8247</v>
      </c>
      <c r="I2925">
        <v>1459702800</v>
      </c>
      <c r="J2925">
        <v>1457690386</v>
      </c>
      <c r="K2925" t="b">
        <v>0</v>
      </c>
      <c r="L2925">
        <v>38</v>
      </c>
      <c r="M2925" t="b">
        <v>1</v>
      </c>
      <c r="N2925" t="s">
        <v>8271</v>
      </c>
      <c r="O2925" s="13">
        <f t="shared" si="270"/>
        <v>1.744</v>
      </c>
      <c r="P2925" s="11">
        <f>IF(L2925=0,0,E2925/L2925)</f>
        <v>68.84210526315789</v>
      </c>
      <c r="Q2925" t="str">
        <f t="shared" si="271"/>
        <v>theater</v>
      </c>
      <c r="R2925" t="str">
        <f t="shared" si="272"/>
        <v>plays</v>
      </c>
      <c r="S2925" s="14">
        <f t="shared" si="273"/>
        <v>42440.20817129629</v>
      </c>
      <c r="T2925" s="14">
        <f t="shared" si="274"/>
        <v>42463.499999999993</v>
      </c>
    </row>
    <row r="2926" spans="1:20" ht="45" x14ac:dyDescent="0.25">
      <c r="A2926">
        <v>2996</v>
      </c>
      <c r="B2926" s="3" t="s">
        <v>2996</v>
      </c>
      <c r="C2926" s="3" t="s">
        <v>7106</v>
      </c>
      <c r="D2926">
        <v>35000</v>
      </c>
      <c r="E2926">
        <v>60180</v>
      </c>
      <c r="F2926" s="6" t="s">
        <v>8219</v>
      </c>
      <c r="G2926" t="s">
        <v>8224</v>
      </c>
      <c r="H2926" t="s">
        <v>8246</v>
      </c>
      <c r="I2926">
        <v>1432677240</v>
      </c>
      <c r="J2926">
        <v>1427493240</v>
      </c>
      <c r="K2926" t="b">
        <v>0</v>
      </c>
      <c r="L2926">
        <v>392</v>
      </c>
      <c r="M2926" t="b">
        <v>1</v>
      </c>
      <c r="N2926" t="s">
        <v>8303</v>
      </c>
      <c r="O2926" s="13">
        <f t="shared" si="270"/>
        <v>1.7194285714285715</v>
      </c>
      <c r="P2926" s="11">
        <f>IF(L2926=0,0,E2926/L2926)</f>
        <v>153.5204081632653</v>
      </c>
      <c r="Q2926" t="str">
        <f t="shared" si="271"/>
        <v>theater</v>
      </c>
      <c r="R2926" t="str">
        <f t="shared" si="272"/>
        <v>spaces</v>
      </c>
      <c r="S2926" s="14">
        <f t="shared" si="273"/>
        <v>42090.704166666663</v>
      </c>
      <c r="T2926" s="14">
        <f t="shared" si="274"/>
        <v>42150.704166666663</v>
      </c>
    </row>
    <row r="2927" spans="1:20" ht="60" x14ac:dyDescent="0.25">
      <c r="A2927">
        <v>3178</v>
      </c>
      <c r="B2927" s="3" t="s">
        <v>3178</v>
      </c>
      <c r="C2927" s="3" t="s">
        <v>7288</v>
      </c>
      <c r="D2927">
        <v>1500</v>
      </c>
      <c r="E2927">
        <v>2576</v>
      </c>
      <c r="F2927" s="6" t="s">
        <v>8219</v>
      </c>
      <c r="G2927" t="s">
        <v>8225</v>
      </c>
      <c r="H2927" t="s">
        <v>8247</v>
      </c>
      <c r="I2927">
        <v>1405521075</v>
      </c>
      <c r="J2927">
        <v>1402929075</v>
      </c>
      <c r="K2927" t="b">
        <v>1</v>
      </c>
      <c r="L2927">
        <v>78</v>
      </c>
      <c r="M2927" t="b">
        <v>1</v>
      </c>
      <c r="N2927" t="s">
        <v>8271</v>
      </c>
      <c r="O2927" s="13">
        <f t="shared" si="270"/>
        <v>1.7173333333333334</v>
      </c>
      <c r="P2927" s="11">
        <f>IF(L2927=0,0,E2927/L2927)</f>
        <v>33.025641025641029</v>
      </c>
      <c r="Q2927" t="str">
        <f t="shared" si="271"/>
        <v>theater</v>
      </c>
      <c r="R2927" t="str">
        <f t="shared" si="272"/>
        <v>plays</v>
      </c>
      <c r="S2927" s="14">
        <f t="shared" si="273"/>
        <v>41806.396701388883</v>
      </c>
      <c r="T2927" s="14">
        <f t="shared" si="274"/>
        <v>41836.396701388883</v>
      </c>
    </row>
    <row r="2928" spans="1:20" ht="45" x14ac:dyDescent="0.25">
      <c r="A2928">
        <v>2976</v>
      </c>
      <c r="B2928" s="3" t="s">
        <v>2976</v>
      </c>
      <c r="C2928" s="3" t="s">
        <v>7086</v>
      </c>
      <c r="D2928">
        <v>70</v>
      </c>
      <c r="E2928">
        <v>120</v>
      </c>
      <c r="F2928" s="6" t="s">
        <v>8219</v>
      </c>
      <c r="G2928" t="s">
        <v>8225</v>
      </c>
      <c r="H2928" t="s">
        <v>8247</v>
      </c>
      <c r="I2928">
        <v>1457870400</v>
      </c>
      <c r="J2928">
        <v>1456421530</v>
      </c>
      <c r="K2928" t="b">
        <v>0</v>
      </c>
      <c r="L2928">
        <v>14</v>
      </c>
      <c r="M2928" t="b">
        <v>1</v>
      </c>
      <c r="N2928" t="s">
        <v>8271</v>
      </c>
      <c r="O2928" s="13">
        <f t="shared" si="270"/>
        <v>1.7142857142857142</v>
      </c>
      <c r="P2928" s="11">
        <f>IF(L2928=0,0,E2928/L2928)</f>
        <v>8.5714285714285712</v>
      </c>
      <c r="Q2928" t="str">
        <f t="shared" si="271"/>
        <v>theater</v>
      </c>
      <c r="R2928" t="str">
        <f t="shared" si="272"/>
        <v>plays</v>
      </c>
      <c r="S2928" s="14">
        <f t="shared" si="273"/>
        <v>42425.522337962961</v>
      </c>
      <c r="T2928" s="14">
        <f t="shared" si="274"/>
        <v>42442.291666666664</v>
      </c>
    </row>
    <row r="2929" spans="1:20" ht="45" x14ac:dyDescent="0.25">
      <c r="A2929">
        <v>3343</v>
      </c>
      <c r="B2929" s="3" t="s">
        <v>3343</v>
      </c>
      <c r="C2929" s="3" t="s">
        <v>7453</v>
      </c>
      <c r="D2929">
        <v>700</v>
      </c>
      <c r="E2929">
        <v>1200</v>
      </c>
      <c r="F2929" s="6" t="s">
        <v>8219</v>
      </c>
      <c r="G2929" t="s">
        <v>8225</v>
      </c>
      <c r="H2929" t="s">
        <v>8247</v>
      </c>
      <c r="I2929">
        <v>1460553480</v>
      </c>
      <c r="J2929">
        <v>1458770384</v>
      </c>
      <c r="K2929" t="b">
        <v>0</v>
      </c>
      <c r="L2929">
        <v>23</v>
      </c>
      <c r="M2929" t="b">
        <v>1</v>
      </c>
      <c r="N2929" t="s">
        <v>8271</v>
      </c>
      <c r="O2929" s="13">
        <f t="shared" si="270"/>
        <v>1.7142857142857142</v>
      </c>
      <c r="P2929" s="11">
        <f>IF(L2929=0,0,E2929/L2929)</f>
        <v>52.173913043478258</v>
      </c>
      <c r="Q2929" t="str">
        <f t="shared" si="271"/>
        <v>theater</v>
      </c>
      <c r="R2929" t="str">
        <f t="shared" si="272"/>
        <v>plays</v>
      </c>
      <c r="S2929" s="14">
        <f t="shared" si="273"/>
        <v>42452.708148148151</v>
      </c>
      <c r="T2929" s="14">
        <f t="shared" si="274"/>
        <v>42473.345833333333</v>
      </c>
    </row>
    <row r="2930" spans="1:20" ht="60" x14ac:dyDescent="0.25">
      <c r="A2930">
        <v>3603</v>
      </c>
      <c r="B2930" s="3" t="s">
        <v>3602</v>
      </c>
      <c r="C2930" s="3" t="s">
        <v>7713</v>
      </c>
      <c r="D2930">
        <v>1500</v>
      </c>
      <c r="E2930">
        <v>2560</v>
      </c>
      <c r="F2930" s="6" t="s">
        <v>8219</v>
      </c>
      <c r="G2930" t="s">
        <v>8224</v>
      </c>
      <c r="H2930" t="s">
        <v>8246</v>
      </c>
      <c r="I2930">
        <v>1446759880</v>
      </c>
      <c r="J2930">
        <v>1444164280</v>
      </c>
      <c r="K2930" t="b">
        <v>0</v>
      </c>
      <c r="L2930">
        <v>57</v>
      </c>
      <c r="M2930" t="b">
        <v>1</v>
      </c>
      <c r="N2930" t="s">
        <v>8271</v>
      </c>
      <c r="O2930" s="13">
        <f t="shared" si="270"/>
        <v>1.7066666666666668</v>
      </c>
      <c r="P2930" s="11">
        <f>IF(L2930=0,0,E2930/L2930)</f>
        <v>44.912280701754383</v>
      </c>
      <c r="Q2930" t="str">
        <f t="shared" si="271"/>
        <v>theater</v>
      </c>
      <c r="R2930" t="str">
        <f t="shared" si="272"/>
        <v>plays</v>
      </c>
      <c r="S2930" s="14">
        <f t="shared" si="273"/>
        <v>42283.656018518515</v>
      </c>
      <c r="T2930" s="14">
        <f t="shared" si="274"/>
        <v>42313.697685185187</v>
      </c>
    </row>
    <row r="2931" spans="1:20" ht="45" x14ac:dyDescent="0.25">
      <c r="A2931">
        <v>3449</v>
      </c>
      <c r="B2931" s="3" t="s">
        <v>3448</v>
      </c>
      <c r="C2931" s="3" t="s">
        <v>7559</v>
      </c>
      <c r="D2931">
        <v>800</v>
      </c>
      <c r="E2931">
        <v>1365</v>
      </c>
      <c r="F2931" s="6" t="s">
        <v>8219</v>
      </c>
      <c r="G2931" t="s">
        <v>8224</v>
      </c>
      <c r="H2931" t="s">
        <v>8246</v>
      </c>
      <c r="I2931">
        <v>1468036800</v>
      </c>
      <c r="J2931">
        <v>1465607738</v>
      </c>
      <c r="K2931" t="b">
        <v>0</v>
      </c>
      <c r="L2931">
        <v>20</v>
      </c>
      <c r="M2931" t="b">
        <v>1</v>
      </c>
      <c r="N2931" t="s">
        <v>8271</v>
      </c>
      <c r="O2931" s="13">
        <f t="shared" si="270"/>
        <v>1.70625</v>
      </c>
      <c r="P2931" s="11">
        <f>IF(L2931=0,0,E2931/L2931)</f>
        <v>68.25</v>
      </c>
      <c r="Q2931" t="str">
        <f t="shared" si="271"/>
        <v>theater</v>
      </c>
      <c r="R2931" t="str">
        <f t="shared" si="272"/>
        <v>plays</v>
      </c>
      <c r="S2931" s="14">
        <f t="shared" si="273"/>
        <v>42531.844189814808</v>
      </c>
      <c r="T2931" s="14">
        <f t="shared" si="274"/>
        <v>42559.958333333336</v>
      </c>
    </row>
    <row r="2932" spans="1:20" ht="60" x14ac:dyDescent="0.25">
      <c r="A2932">
        <v>3293</v>
      </c>
      <c r="B2932" s="3" t="s">
        <v>3293</v>
      </c>
      <c r="C2932" s="3" t="s">
        <v>7403</v>
      </c>
      <c r="D2932">
        <v>4500</v>
      </c>
      <c r="E2932">
        <v>7670</v>
      </c>
      <c r="F2932" s="6" t="s">
        <v>8219</v>
      </c>
      <c r="G2932" t="s">
        <v>8228</v>
      </c>
      <c r="H2932" t="s">
        <v>8250</v>
      </c>
      <c r="I2932">
        <v>1488622352</v>
      </c>
      <c r="J2932">
        <v>1486030352</v>
      </c>
      <c r="K2932" t="b">
        <v>0</v>
      </c>
      <c r="L2932">
        <v>91</v>
      </c>
      <c r="M2932" t="b">
        <v>1</v>
      </c>
      <c r="N2932" t="s">
        <v>8271</v>
      </c>
      <c r="O2932" s="13">
        <f t="shared" si="270"/>
        <v>1.7044444444444444</v>
      </c>
      <c r="P2932" s="11">
        <f>IF(L2932=0,0,E2932/L2932)</f>
        <v>84.285714285714292</v>
      </c>
      <c r="Q2932" t="str">
        <f t="shared" si="271"/>
        <v>theater</v>
      </c>
      <c r="R2932" t="str">
        <f t="shared" si="272"/>
        <v>plays</v>
      </c>
      <c r="S2932" s="14">
        <f t="shared" si="273"/>
        <v>42768.217037037037</v>
      </c>
      <c r="T2932" s="14">
        <f t="shared" si="274"/>
        <v>42798.217037037037</v>
      </c>
    </row>
    <row r="2933" spans="1:20" ht="60" x14ac:dyDescent="0.25">
      <c r="A2933">
        <v>3521</v>
      </c>
      <c r="B2933" s="3" t="s">
        <v>3520</v>
      </c>
      <c r="C2933" s="3" t="s">
        <v>7631</v>
      </c>
      <c r="D2933">
        <v>350</v>
      </c>
      <c r="E2933">
        <v>593</v>
      </c>
      <c r="F2933" s="6" t="s">
        <v>8219</v>
      </c>
      <c r="G2933" t="s">
        <v>8224</v>
      </c>
      <c r="H2933" t="s">
        <v>8246</v>
      </c>
      <c r="I2933">
        <v>1411980020</v>
      </c>
      <c r="J2933">
        <v>1409388020</v>
      </c>
      <c r="K2933" t="b">
        <v>0</v>
      </c>
      <c r="L2933">
        <v>13</v>
      </c>
      <c r="M2933" t="b">
        <v>1</v>
      </c>
      <c r="N2933" t="s">
        <v>8271</v>
      </c>
      <c r="O2933" s="13">
        <f t="shared" si="270"/>
        <v>1.6942857142857144</v>
      </c>
      <c r="P2933" s="11">
        <f>IF(L2933=0,0,E2933/L2933)</f>
        <v>45.615384615384613</v>
      </c>
      <c r="Q2933" t="str">
        <f t="shared" si="271"/>
        <v>theater</v>
      </c>
      <c r="R2933" t="str">
        <f t="shared" si="272"/>
        <v>plays</v>
      </c>
      <c r="S2933" s="14">
        <f t="shared" si="273"/>
        <v>41881.153009259258</v>
      </c>
      <c r="T2933" s="14">
        <f t="shared" si="274"/>
        <v>41911.153009259258</v>
      </c>
    </row>
    <row r="2934" spans="1:20" ht="30" x14ac:dyDescent="0.25">
      <c r="A2934">
        <v>3028</v>
      </c>
      <c r="B2934" s="3" t="s">
        <v>3028</v>
      </c>
      <c r="C2934" s="3" t="s">
        <v>7138</v>
      </c>
      <c r="D2934">
        <v>5000</v>
      </c>
      <c r="E2934">
        <v>8401</v>
      </c>
      <c r="F2934" s="6" t="s">
        <v>8219</v>
      </c>
      <c r="G2934" t="s">
        <v>8224</v>
      </c>
      <c r="H2934" t="s">
        <v>8246</v>
      </c>
      <c r="I2934">
        <v>1471242025</v>
      </c>
      <c r="J2934">
        <v>1468650025</v>
      </c>
      <c r="K2934" t="b">
        <v>0</v>
      </c>
      <c r="L2934">
        <v>99</v>
      </c>
      <c r="M2934" t="b">
        <v>1</v>
      </c>
      <c r="N2934" t="s">
        <v>8303</v>
      </c>
      <c r="O2934" s="13">
        <f t="shared" si="270"/>
        <v>1.6801999999999999</v>
      </c>
      <c r="P2934" s="11">
        <f>IF(L2934=0,0,E2934/L2934)</f>
        <v>84.858585858585855</v>
      </c>
      <c r="Q2934" t="str">
        <f t="shared" si="271"/>
        <v>theater</v>
      </c>
      <c r="R2934" t="str">
        <f t="shared" si="272"/>
        <v>spaces</v>
      </c>
      <c r="S2934" s="14">
        <f t="shared" si="273"/>
        <v>42567.055844907409</v>
      </c>
      <c r="T2934" s="14">
        <f t="shared" si="274"/>
        <v>42597.055844907409</v>
      </c>
    </row>
    <row r="2935" spans="1:20" ht="60" x14ac:dyDescent="0.25">
      <c r="A2935">
        <v>3048</v>
      </c>
      <c r="B2935" s="3" t="s">
        <v>3048</v>
      </c>
      <c r="C2935" s="3" t="s">
        <v>7158</v>
      </c>
      <c r="D2935">
        <v>5000</v>
      </c>
      <c r="E2935">
        <v>8320</v>
      </c>
      <c r="F2935" s="6" t="s">
        <v>8219</v>
      </c>
      <c r="G2935" t="s">
        <v>8224</v>
      </c>
      <c r="H2935" t="s">
        <v>8246</v>
      </c>
      <c r="I2935">
        <v>1420060920</v>
      </c>
      <c r="J2935">
        <v>1417556262</v>
      </c>
      <c r="K2935" t="b">
        <v>0</v>
      </c>
      <c r="L2935">
        <v>47</v>
      </c>
      <c r="M2935" t="b">
        <v>1</v>
      </c>
      <c r="N2935" t="s">
        <v>8303</v>
      </c>
      <c r="O2935" s="13">
        <f t="shared" si="270"/>
        <v>1.6639999999999999</v>
      </c>
      <c r="P2935" s="11">
        <f>IF(L2935=0,0,E2935/L2935)</f>
        <v>177.02127659574469</v>
      </c>
      <c r="Q2935" t="str">
        <f t="shared" si="271"/>
        <v>theater</v>
      </c>
      <c r="R2935" t="str">
        <f t="shared" si="272"/>
        <v>spaces</v>
      </c>
      <c r="S2935" s="14">
        <f t="shared" si="273"/>
        <v>41975.692847222221</v>
      </c>
      <c r="T2935" s="14">
        <f t="shared" si="274"/>
        <v>42004.681944444441</v>
      </c>
    </row>
    <row r="2936" spans="1:20" ht="45" x14ac:dyDescent="0.25">
      <c r="A2936">
        <v>3265</v>
      </c>
      <c r="B2936" s="3" t="s">
        <v>3265</v>
      </c>
      <c r="C2936" s="3" t="s">
        <v>7375</v>
      </c>
      <c r="D2936">
        <v>2700</v>
      </c>
      <c r="E2936">
        <v>4428</v>
      </c>
      <c r="F2936" s="6" t="s">
        <v>8219</v>
      </c>
      <c r="G2936" t="s">
        <v>8241</v>
      </c>
      <c r="H2936" t="s">
        <v>8249</v>
      </c>
      <c r="I2936">
        <v>1449162000</v>
      </c>
      <c r="J2936">
        <v>1446570315</v>
      </c>
      <c r="K2936" t="b">
        <v>1</v>
      </c>
      <c r="L2936">
        <v>63</v>
      </c>
      <c r="M2936" t="b">
        <v>1</v>
      </c>
      <c r="N2936" t="s">
        <v>8271</v>
      </c>
      <c r="O2936" s="13">
        <f t="shared" si="270"/>
        <v>1.64</v>
      </c>
      <c r="P2936" s="11">
        <f>IF(L2936=0,0,E2936/L2936)</f>
        <v>70.285714285714292</v>
      </c>
      <c r="Q2936" t="str">
        <f t="shared" si="271"/>
        <v>theater</v>
      </c>
      <c r="R2936" t="str">
        <f t="shared" si="272"/>
        <v>plays</v>
      </c>
      <c r="S2936" s="14">
        <f t="shared" si="273"/>
        <v>42311.503645833327</v>
      </c>
      <c r="T2936" s="14">
        <f t="shared" si="274"/>
        <v>42341.499999999993</v>
      </c>
    </row>
    <row r="2937" spans="1:20" ht="60" x14ac:dyDescent="0.25">
      <c r="A2937">
        <v>3165</v>
      </c>
      <c r="B2937" s="3" t="s">
        <v>3165</v>
      </c>
      <c r="C2937" s="3" t="s">
        <v>7275</v>
      </c>
      <c r="D2937">
        <v>750</v>
      </c>
      <c r="E2937">
        <v>1220</v>
      </c>
      <c r="F2937" s="6" t="s">
        <v>8219</v>
      </c>
      <c r="G2937" t="s">
        <v>8224</v>
      </c>
      <c r="H2937" t="s">
        <v>8246</v>
      </c>
      <c r="I2937">
        <v>1304395140</v>
      </c>
      <c r="J2937">
        <v>1302493760</v>
      </c>
      <c r="K2937" t="b">
        <v>1</v>
      </c>
      <c r="L2937">
        <v>21</v>
      </c>
      <c r="M2937" t="b">
        <v>1</v>
      </c>
      <c r="N2937" t="s">
        <v>8271</v>
      </c>
      <c r="O2937" s="13">
        <f t="shared" si="270"/>
        <v>1.6266666666666667</v>
      </c>
      <c r="P2937" s="11">
        <f>IF(L2937=0,0,E2937/L2937)</f>
        <v>58.095238095238095</v>
      </c>
      <c r="Q2937" t="str">
        <f t="shared" si="271"/>
        <v>theater</v>
      </c>
      <c r="R2937" t="str">
        <f t="shared" si="272"/>
        <v>plays</v>
      </c>
      <c r="S2937" s="14">
        <f t="shared" si="273"/>
        <v>40643.950925925921</v>
      </c>
      <c r="T2937" s="14">
        <f t="shared" si="274"/>
        <v>40665.957638888889</v>
      </c>
    </row>
    <row r="2938" spans="1:20" ht="60" x14ac:dyDescent="0.25">
      <c r="A2938">
        <v>2969</v>
      </c>
      <c r="B2938" s="3" t="s">
        <v>2969</v>
      </c>
      <c r="C2938" s="3" t="s">
        <v>7079</v>
      </c>
      <c r="D2938">
        <v>1000</v>
      </c>
      <c r="E2938">
        <v>1625</v>
      </c>
      <c r="F2938" s="6" t="s">
        <v>8219</v>
      </c>
      <c r="G2938" t="s">
        <v>8229</v>
      </c>
      <c r="H2938" t="s">
        <v>8251</v>
      </c>
      <c r="I2938">
        <v>1430693460</v>
      </c>
      <c r="J2938">
        <v>1428087153</v>
      </c>
      <c r="K2938" t="b">
        <v>0</v>
      </c>
      <c r="L2938">
        <v>17</v>
      </c>
      <c r="M2938" t="b">
        <v>1</v>
      </c>
      <c r="N2938" t="s">
        <v>8271</v>
      </c>
      <c r="O2938" s="13">
        <f t="shared" si="270"/>
        <v>1.625</v>
      </c>
      <c r="P2938" s="11">
        <f>IF(L2938=0,0,E2938/L2938)</f>
        <v>95.588235294117652</v>
      </c>
      <c r="Q2938" t="str">
        <f t="shared" si="271"/>
        <v>theater</v>
      </c>
      <c r="R2938" t="str">
        <f t="shared" si="272"/>
        <v>plays</v>
      </c>
      <c r="S2938" s="14">
        <f t="shared" si="273"/>
        <v>42097.578159722216</v>
      </c>
      <c r="T2938" s="14">
        <f t="shared" si="274"/>
        <v>42127.743750000001</v>
      </c>
    </row>
    <row r="2939" spans="1:20" ht="45" x14ac:dyDescent="0.25">
      <c r="A2939">
        <v>3610</v>
      </c>
      <c r="B2939" s="3" t="s">
        <v>3609</v>
      </c>
      <c r="C2939" s="3" t="s">
        <v>7720</v>
      </c>
      <c r="D2939">
        <v>1000</v>
      </c>
      <c r="E2939">
        <v>1623</v>
      </c>
      <c r="F2939" s="6" t="s">
        <v>8219</v>
      </c>
      <c r="G2939" t="s">
        <v>8225</v>
      </c>
      <c r="H2939" t="s">
        <v>8247</v>
      </c>
      <c r="I2939">
        <v>1439806936</v>
      </c>
      <c r="J2939">
        <v>1437214936</v>
      </c>
      <c r="K2939" t="b">
        <v>0</v>
      </c>
      <c r="L2939">
        <v>31</v>
      </c>
      <c r="M2939" t="b">
        <v>1</v>
      </c>
      <c r="N2939" t="s">
        <v>8271</v>
      </c>
      <c r="O2939" s="13">
        <f t="shared" si="270"/>
        <v>1.623</v>
      </c>
      <c r="P2939" s="11">
        <f>IF(L2939=0,0,E2939/L2939)</f>
        <v>52.354838709677416</v>
      </c>
      <c r="Q2939" t="str">
        <f t="shared" si="271"/>
        <v>theater</v>
      </c>
      <c r="R2939" t="str">
        <f t="shared" si="272"/>
        <v>plays</v>
      </c>
      <c r="S2939" s="14">
        <f t="shared" si="273"/>
        <v>42203.22379629629</v>
      </c>
      <c r="T2939" s="14">
        <f t="shared" si="274"/>
        <v>42233.22379629629</v>
      </c>
    </row>
    <row r="2940" spans="1:20" ht="45" x14ac:dyDescent="0.25">
      <c r="A2940">
        <v>3231</v>
      </c>
      <c r="B2940" s="3" t="s">
        <v>3231</v>
      </c>
      <c r="C2940" s="3" t="s">
        <v>7341</v>
      </c>
      <c r="D2940">
        <v>1000</v>
      </c>
      <c r="E2940">
        <v>1610</v>
      </c>
      <c r="F2940" s="6" t="s">
        <v>8219</v>
      </c>
      <c r="G2940" t="s">
        <v>8224</v>
      </c>
      <c r="H2940" t="s">
        <v>8246</v>
      </c>
      <c r="I2940">
        <v>1460846347</v>
      </c>
      <c r="J2940">
        <v>1458254347</v>
      </c>
      <c r="K2940" t="b">
        <v>0</v>
      </c>
      <c r="L2940">
        <v>28</v>
      </c>
      <c r="M2940" t="b">
        <v>1</v>
      </c>
      <c r="N2940" t="s">
        <v>8271</v>
      </c>
      <c r="O2940" s="13">
        <f t="shared" si="270"/>
        <v>1.61</v>
      </c>
      <c r="P2940" s="11">
        <f>IF(L2940=0,0,E2940/L2940)</f>
        <v>57.5</v>
      </c>
      <c r="Q2940" t="str">
        <f t="shared" si="271"/>
        <v>theater</v>
      </c>
      <c r="R2940" t="str">
        <f t="shared" si="272"/>
        <v>plays</v>
      </c>
      <c r="S2940" s="14">
        <f t="shared" si="273"/>
        <v>42446.735497685186</v>
      </c>
      <c r="T2940" s="14">
        <f t="shared" si="274"/>
        <v>42476.735497685186</v>
      </c>
    </row>
    <row r="2941" spans="1:20" ht="60" x14ac:dyDescent="0.25">
      <c r="A2941">
        <v>3166</v>
      </c>
      <c r="B2941" s="3" t="s">
        <v>3166</v>
      </c>
      <c r="C2941" s="3" t="s">
        <v>7276</v>
      </c>
      <c r="D2941">
        <v>35000</v>
      </c>
      <c r="E2941">
        <v>56079.83</v>
      </c>
      <c r="F2941" s="6" t="s">
        <v>8219</v>
      </c>
      <c r="G2941" t="s">
        <v>8224</v>
      </c>
      <c r="H2941" t="s">
        <v>8246</v>
      </c>
      <c r="I2941">
        <v>1416988740</v>
      </c>
      <c r="J2941">
        <v>1414514153</v>
      </c>
      <c r="K2941" t="b">
        <v>1</v>
      </c>
      <c r="L2941">
        <v>930</v>
      </c>
      <c r="M2941" t="b">
        <v>1</v>
      </c>
      <c r="N2941" t="s">
        <v>8271</v>
      </c>
      <c r="O2941" s="13">
        <f t="shared" si="270"/>
        <v>1.6022808571428573</v>
      </c>
      <c r="P2941" s="11">
        <f>IF(L2941=0,0,E2941/L2941)</f>
        <v>60.300892473118282</v>
      </c>
      <c r="Q2941" t="str">
        <f t="shared" si="271"/>
        <v>theater</v>
      </c>
      <c r="R2941" t="str">
        <f t="shared" si="272"/>
        <v>plays</v>
      </c>
      <c r="S2941" s="14">
        <f t="shared" si="273"/>
        <v>41940.483252314814</v>
      </c>
      <c r="T2941" s="14">
        <f t="shared" si="274"/>
        <v>41969.124305555553</v>
      </c>
    </row>
    <row r="2942" spans="1:20" ht="60" x14ac:dyDescent="0.25">
      <c r="A2942">
        <v>3835</v>
      </c>
      <c r="B2942" s="3" t="s">
        <v>3832</v>
      </c>
      <c r="C2942" s="3" t="s">
        <v>7944</v>
      </c>
      <c r="D2942">
        <v>200</v>
      </c>
      <c r="E2942">
        <v>320</v>
      </c>
      <c r="F2942" s="6" t="s">
        <v>8219</v>
      </c>
      <c r="G2942" t="s">
        <v>8225</v>
      </c>
      <c r="H2942" t="s">
        <v>8247</v>
      </c>
      <c r="I2942">
        <v>1461278208</v>
      </c>
      <c r="J2942">
        <v>1459463808</v>
      </c>
      <c r="K2942" t="b">
        <v>0</v>
      </c>
      <c r="L2942">
        <v>8</v>
      </c>
      <c r="M2942" t="b">
        <v>1</v>
      </c>
      <c r="N2942" t="s">
        <v>8271</v>
      </c>
      <c r="O2942" s="13">
        <f t="shared" si="270"/>
        <v>1.6</v>
      </c>
      <c r="P2942" s="11">
        <f>IF(L2942=0,0,E2942/L2942)</f>
        <v>40</v>
      </c>
      <c r="Q2942" t="str">
        <f t="shared" si="271"/>
        <v>theater</v>
      </c>
      <c r="R2942" t="str">
        <f t="shared" si="272"/>
        <v>plays</v>
      </c>
      <c r="S2942" s="14">
        <f t="shared" si="273"/>
        <v>42460.733888888884</v>
      </c>
      <c r="T2942" s="14">
        <f t="shared" si="274"/>
        <v>42481.733888888884</v>
      </c>
    </row>
    <row r="2943" spans="1:20" ht="45" x14ac:dyDescent="0.25">
      <c r="A2943">
        <v>3483</v>
      </c>
      <c r="B2943" s="3" t="s">
        <v>3482</v>
      </c>
      <c r="C2943" s="3" t="s">
        <v>7593</v>
      </c>
      <c r="D2943">
        <v>3350</v>
      </c>
      <c r="E2943">
        <v>5358</v>
      </c>
      <c r="F2943" s="6" t="s">
        <v>8219</v>
      </c>
      <c r="G2943" t="s">
        <v>8224</v>
      </c>
      <c r="H2943" t="s">
        <v>8246</v>
      </c>
      <c r="I2943">
        <v>1404403381</v>
      </c>
      <c r="J2943">
        <v>1401811381</v>
      </c>
      <c r="K2943" t="b">
        <v>0</v>
      </c>
      <c r="L2943">
        <v>133</v>
      </c>
      <c r="M2943" t="b">
        <v>1</v>
      </c>
      <c r="N2943" t="s">
        <v>8271</v>
      </c>
      <c r="O2943" s="13">
        <f t="shared" si="270"/>
        <v>1.599402985074627</v>
      </c>
      <c r="P2943" s="11">
        <f>IF(L2943=0,0,E2943/L2943)</f>
        <v>40.285714285714285</v>
      </c>
      <c r="Q2943" t="str">
        <f t="shared" si="271"/>
        <v>theater</v>
      </c>
      <c r="R2943" t="str">
        <f t="shared" si="272"/>
        <v>plays</v>
      </c>
      <c r="S2943" s="14">
        <f t="shared" si="273"/>
        <v>41793.460428240738</v>
      </c>
      <c r="T2943" s="14">
        <f t="shared" si="274"/>
        <v>41823.460428240738</v>
      </c>
    </row>
    <row r="2944" spans="1:20" ht="30" x14ac:dyDescent="0.25">
      <c r="A2944">
        <v>3309</v>
      </c>
      <c r="B2944" s="3" t="s">
        <v>3309</v>
      </c>
      <c r="C2944" s="3" t="s">
        <v>7419</v>
      </c>
      <c r="D2944">
        <v>350</v>
      </c>
      <c r="E2944">
        <v>558</v>
      </c>
      <c r="F2944" s="6" t="s">
        <v>8219</v>
      </c>
      <c r="G2944" t="s">
        <v>8225</v>
      </c>
      <c r="H2944" t="s">
        <v>8247</v>
      </c>
      <c r="I2944">
        <v>1476632178</v>
      </c>
      <c r="J2944">
        <v>1473953778</v>
      </c>
      <c r="K2944" t="b">
        <v>0</v>
      </c>
      <c r="L2944">
        <v>31</v>
      </c>
      <c r="M2944" t="b">
        <v>1</v>
      </c>
      <c r="N2944" t="s">
        <v>8271</v>
      </c>
      <c r="O2944" s="13">
        <f t="shared" si="270"/>
        <v>1.5942857142857143</v>
      </c>
      <c r="P2944" s="11">
        <f>IF(L2944=0,0,E2944/L2944)</f>
        <v>18</v>
      </c>
      <c r="Q2944" t="str">
        <f t="shared" si="271"/>
        <v>theater</v>
      </c>
      <c r="R2944" t="str">
        <f t="shared" si="272"/>
        <v>plays</v>
      </c>
      <c r="S2944" s="14">
        <f t="shared" si="273"/>
        <v>42628.441874999997</v>
      </c>
      <c r="T2944" s="14">
        <f t="shared" si="274"/>
        <v>42659.441874999997</v>
      </c>
    </row>
    <row r="2945" spans="1:20" ht="60" x14ac:dyDescent="0.25">
      <c r="A2945">
        <v>3491</v>
      </c>
      <c r="B2945" s="3" t="s">
        <v>3490</v>
      </c>
      <c r="C2945" s="3" t="s">
        <v>7601</v>
      </c>
      <c r="D2945">
        <v>500</v>
      </c>
      <c r="E2945">
        <v>791</v>
      </c>
      <c r="F2945" s="6" t="s">
        <v>8219</v>
      </c>
      <c r="G2945" t="s">
        <v>8224</v>
      </c>
      <c r="H2945" t="s">
        <v>8246</v>
      </c>
      <c r="I2945">
        <v>1431928784</v>
      </c>
      <c r="J2945">
        <v>1430114384</v>
      </c>
      <c r="K2945" t="b">
        <v>0</v>
      </c>
      <c r="L2945">
        <v>10</v>
      </c>
      <c r="M2945" t="b">
        <v>1</v>
      </c>
      <c r="N2945" t="s">
        <v>8271</v>
      </c>
      <c r="O2945" s="13">
        <f t="shared" si="270"/>
        <v>1.5820000000000001</v>
      </c>
      <c r="P2945" s="11">
        <f>IF(L2945=0,0,E2945/L2945)</f>
        <v>79.099999999999994</v>
      </c>
      <c r="Q2945" t="str">
        <f t="shared" si="271"/>
        <v>theater</v>
      </c>
      <c r="R2945" t="str">
        <f t="shared" si="272"/>
        <v>plays</v>
      </c>
      <c r="S2945" s="14">
        <f t="shared" si="273"/>
        <v>42121.041481481479</v>
      </c>
      <c r="T2945" s="14">
        <f t="shared" si="274"/>
        <v>42142.041481481479</v>
      </c>
    </row>
    <row r="2946" spans="1:20" ht="60" x14ac:dyDescent="0.25">
      <c r="A2946">
        <v>3010</v>
      </c>
      <c r="B2946" s="3" t="s">
        <v>3010</v>
      </c>
      <c r="C2946" s="3" t="s">
        <v>7120</v>
      </c>
      <c r="D2946">
        <v>1500</v>
      </c>
      <c r="E2946">
        <v>2370</v>
      </c>
      <c r="F2946" s="6" t="s">
        <v>8219</v>
      </c>
      <c r="G2946" t="s">
        <v>8224</v>
      </c>
      <c r="H2946" t="s">
        <v>8246</v>
      </c>
      <c r="I2946">
        <v>1424548719</v>
      </c>
      <c r="J2946">
        <v>1419364719</v>
      </c>
      <c r="K2946" t="b">
        <v>0</v>
      </c>
      <c r="L2946">
        <v>15</v>
      </c>
      <c r="M2946" t="b">
        <v>1</v>
      </c>
      <c r="N2946" t="s">
        <v>8303</v>
      </c>
      <c r="O2946" s="13">
        <f t="shared" si="270"/>
        <v>1.58</v>
      </c>
      <c r="P2946" s="11">
        <f>IF(L2946=0,0,E2946/L2946)</f>
        <v>158</v>
      </c>
      <c r="Q2946" t="str">
        <f t="shared" si="271"/>
        <v>theater</v>
      </c>
      <c r="R2946" t="str">
        <f t="shared" si="272"/>
        <v>spaces</v>
      </c>
      <c r="S2946" s="14">
        <f t="shared" si="273"/>
        <v>41996.624062499999</v>
      </c>
      <c r="T2946" s="14">
        <f t="shared" si="274"/>
        <v>42056.624062499999</v>
      </c>
    </row>
    <row r="2947" spans="1:20" ht="45" x14ac:dyDescent="0.25">
      <c r="A2947">
        <v>3013</v>
      </c>
      <c r="B2947" s="3" t="s">
        <v>3013</v>
      </c>
      <c r="C2947" s="3" t="s">
        <v>7123</v>
      </c>
      <c r="D2947">
        <v>10000</v>
      </c>
      <c r="E2947">
        <v>15696</v>
      </c>
      <c r="F2947" s="6" t="s">
        <v>8219</v>
      </c>
      <c r="G2947" t="s">
        <v>8224</v>
      </c>
      <c r="H2947" t="s">
        <v>8246</v>
      </c>
      <c r="I2947">
        <v>1434917049</v>
      </c>
      <c r="J2947">
        <v>1432325049</v>
      </c>
      <c r="K2947" t="b">
        <v>0</v>
      </c>
      <c r="L2947">
        <v>107</v>
      </c>
      <c r="M2947" t="b">
        <v>1</v>
      </c>
      <c r="N2947" t="s">
        <v>8303</v>
      </c>
      <c r="O2947" s="13">
        <f t="shared" ref="O2947:O3010" si="275">(E2947/D2947)</f>
        <v>1.5696000000000001</v>
      </c>
      <c r="P2947" s="11">
        <f>IF(L2947=0,0,E2947/L2947)</f>
        <v>146.69158878504672</v>
      </c>
      <c r="Q2947" t="str">
        <f t="shared" ref="Q2947:Q3010" si="276">LEFT(N2947,FIND("/",N2947)-1)</f>
        <v>theater</v>
      </c>
      <c r="R2947" t="str">
        <f t="shared" ref="R2947:R3010" si="277">RIGHT(N2947,LEN(N2947)-FIND("/",N2947))</f>
        <v>spaces</v>
      </c>
      <c r="S2947" s="14">
        <f t="shared" ref="S2947:S3010" si="278">(J2947/86400)+25569+(-5/24)</f>
        <v>42146.627881944441</v>
      </c>
      <c r="T2947" s="14">
        <f t="shared" ref="T2947:T3010" si="279">(I2947/86400)+25569+(-5/24)</f>
        <v>42176.627881944441</v>
      </c>
    </row>
    <row r="2948" spans="1:20" ht="45" x14ac:dyDescent="0.25">
      <c r="A2948">
        <v>3534</v>
      </c>
      <c r="B2948" s="3" t="s">
        <v>3533</v>
      </c>
      <c r="C2948" s="3" t="s">
        <v>7644</v>
      </c>
      <c r="D2948">
        <v>5000</v>
      </c>
      <c r="E2948">
        <v>7810</v>
      </c>
      <c r="F2948" s="6" t="s">
        <v>8219</v>
      </c>
      <c r="G2948" t="s">
        <v>8224</v>
      </c>
      <c r="H2948" t="s">
        <v>8246</v>
      </c>
      <c r="I2948">
        <v>1443711623</v>
      </c>
      <c r="J2948">
        <v>1440687623</v>
      </c>
      <c r="K2948" t="b">
        <v>0</v>
      </c>
      <c r="L2948">
        <v>204</v>
      </c>
      <c r="M2948" t="b">
        <v>1</v>
      </c>
      <c r="N2948" t="s">
        <v>8271</v>
      </c>
      <c r="O2948" s="13">
        <f t="shared" si="275"/>
        <v>1.5620000000000001</v>
      </c>
      <c r="P2948" s="11">
        <f>IF(L2948=0,0,E2948/L2948)</f>
        <v>38.284313725490193</v>
      </c>
      <c r="Q2948" t="str">
        <f t="shared" si="276"/>
        <v>theater</v>
      </c>
      <c r="R2948" t="str">
        <f t="shared" si="277"/>
        <v>plays</v>
      </c>
      <c r="S2948" s="14">
        <f t="shared" si="278"/>
        <v>42243.416932870365</v>
      </c>
      <c r="T2948" s="14">
        <f t="shared" si="279"/>
        <v>42278.416932870365</v>
      </c>
    </row>
    <row r="2949" spans="1:20" ht="45" x14ac:dyDescent="0.25">
      <c r="A2949">
        <v>3716</v>
      </c>
      <c r="B2949" s="3" t="s">
        <v>3713</v>
      </c>
      <c r="C2949" s="3" t="s">
        <v>7826</v>
      </c>
      <c r="D2949">
        <v>800</v>
      </c>
      <c r="E2949">
        <v>1246</v>
      </c>
      <c r="F2949" s="6" t="s">
        <v>8219</v>
      </c>
      <c r="G2949" t="s">
        <v>8224</v>
      </c>
      <c r="H2949" t="s">
        <v>8246</v>
      </c>
      <c r="I2949">
        <v>1453411109</v>
      </c>
      <c r="J2949">
        <v>1450819109</v>
      </c>
      <c r="K2949" t="b">
        <v>0</v>
      </c>
      <c r="L2949">
        <v>24</v>
      </c>
      <c r="M2949" t="b">
        <v>1</v>
      </c>
      <c r="N2949" t="s">
        <v>8271</v>
      </c>
      <c r="O2949" s="13">
        <f t="shared" si="275"/>
        <v>1.5575000000000001</v>
      </c>
      <c r="P2949" s="11">
        <f>IF(L2949=0,0,E2949/L2949)</f>
        <v>51.916666666666664</v>
      </c>
      <c r="Q2949" t="str">
        <f t="shared" si="276"/>
        <v>theater</v>
      </c>
      <c r="R2949" t="str">
        <f t="shared" si="277"/>
        <v>plays</v>
      </c>
      <c r="S2949" s="14">
        <f t="shared" si="278"/>
        <v>42360.679502314808</v>
      </c>
      <c r="T2949" s="14">
        <f t="shared" si="279"/>
        <v>42390.679502314808</v>
      </c>
    </row>
    <row r="2950" spans="1:20" ht="45" x14ac:dyDescent="0.25">
      <c r="A2950">
        <v>3486</v>
      </c>
      <c r="B2950" s="3" t="s">
        <v>3485</v>
      </c>
      <c r="C2950" s="3" t="s">
        <v>7596</v>
      </c>
      <c r="D2950">
        <v>3000</v>
      </c>
      <c r="E2950">
        <v>4656</v>
      </c>
      <c r="F2950" s="6" t="s">
        <v>8219</v>
      </c>
      <c r="G2950" t="s">
        <v>8224</v>
      </c>
      <c r="H2950" t="s">
        <v>8246</v>
      </c>
      <c r="I2950">
        <v>1433314740</v>
      </c>
      <c r="J2950">
        <v>1430600401</v>
      </c>
      <c r="K2950" t="b">
        <v>0</v>
      </c>
      <c r="L2950">
        <v>56</v>
      </c>
      <c r="M2950" t="b">
        <v>1</v>
      </c>
      <c r="N2950" t="s">
        <v>8271</v>
      </c>
      <c r="O2950" s="13">
        <f t="shared" si="275"/>
        <v>1.552</v>
      </c>
      <c r="P2950" s="11">
        <f>IF(L2950=0,0,E2950/L2950)</f>
        <v>83.142857142857139</v>
      </c>
      <c r="Q2950" t="str">
        <f t="shared" si="276"/>
        <v>theater</v>
      </c>
      <c r="R2950" t="str">
        <f t="shared" si="277"/>
        <v>plays</v>
      </c>
      <c r="S2950" s="14">
        <f t="shared" si="278"/>
        <v>42126.666678240734</v>
      </c>
      <c r="T2950" s="14">
        <f t="shared" si="279"/>
        <v>42158.082638888889</v>
      </c>
    </row>
    <row r="2951" spans="1:20" ht="45" x14ac:dyDescent="0.25">
      <c r="A2951">
        <v>3696</v>
      </c>
      <c r="B2951" s="3" t="s">
        <v>3693</v>
      </c>
      <c r="C2951" s="3" t="s">
        <v>7806</v>
      </c>
      <c r="D2951">
        <v>2000</v>
      </c>
      <c r="E2951">
        <v>3100</v>
      </c>
      <c r="F2951" s="6" t="s">
        <v>8219</v>
      </c>
      <c r="G2951" t="s">
        <v>8225</v>
      </c>
      <c r="H2951" t="s">
        <v>8247</v>
      </c>
      <c r="I2951">
        <v>1423838916</v>
      </c>
      <c r="J2951">
        <v>1418654916</v>
      </c>
      <c r="K2951" t="b">
        <v>0</v>
      </c>
      <c r="L2951">
        <v>78</v>
      </c>
      <c r="M2951" t="b">
        <v>1</v>
      </c>
      <c r="N2951" t="s">
        <v>8271</v>
      </c>
      <c r="O2951" s="13">
        <f t="shared" si="275"/>
        <v>1.55</v>
      </c>
      <c r="P2951" s="11">
        <f>IF(L2951=0,0,E2951/L2951)</f>
        <v>39.743589743589745</v>
      </c>
      <c r="Q2951" t="str">
        <f t="shared" si="276"/>
        <v>theater</v>
      </c>
      <c r="R2951" t="str">
        <f t="shared" si="277"/>
        <v>plays</v>
      </c>
      <c r="S2951" s="14">
        <f t="shared" si="278"/>
        <v>41988.408749999995</v>
      </c>
      <c r="T2951" s="14">
        <f t="shared" si="279"/>
        <v>42048.408749999995</v>
      </c>
    </row>
    <row r="2952" spans="1:20" ht="45" x14ac:dyDescent="0.25">
      <c r="A2952">
        <v>3272</v>
      </c>
      <c r="B2952" s="3" t="s">
        <v>3272</v>
      </c>
      <c r="C2952" s="3" t="s">
        <v>7382</v>
      </c>
      <c r="D2952">
        <v>10000</v>
      </c>
      <c r="E2952">
        <v>15443</v>
      </c>
      <c r="F2952" s="6" t="s">
        <v>8219</v>
      </c>
      <c r="G2952" t="s">
        <v>8224</v>
      </c>
      <c r="H2952" t="s">
        <v>8246</v>
      </c>
      <c r="I2952">
        <v>1446814809</v>
      </c>
      <c r="J2952">
        <v>1444219209</v>
      </c>
      <c r="K2952" t="b">
        <v>1</v>
      </c>
      <c r="L2952">
        <v>145</v>
      </c>
      <c r="M2952" t="b">
        <v>1</v>
      </c>
      <c r="N2952" t="s">
        <v>8271</v>
      </c>
      <c r="O2952" s="13">
        <f t="shared" si="275"/>
        <v>1.5443</v>
      </c>
      <c r="P2952" s="11">
        <f>IF(L2952=0,0,E2952/L2952)</f>
        <v>106.50344827586207</v>
      </c>
      <c r="Q2952" t="str">
        <f t="shared" si="276"/>
        <v>theater</v>
      </c>
      <c r="R2952" t="str">
        <f t="shared" si="277"/>
        <v>plays</v>
      </c>
      <c r="S2952" s="14">
        <f t="shared" si="278"/>
        <v>42284.291770833333</v>
      </c>
      <c r="T2952" s="14">
        <f t="shared" si="279"/>
        <v>42314.333437499998</v>
      </c>
    </row>
    <row r="2953" spans="1:20" ht="60" x14ac:dyDescent="0.25">
      <c r="A2953">
        <v>3712</v>
      </c>
      <c r="B2953" s="3" t="s">
        <v>3709</v>
      </c>
      <c r="C2953" s="3" t="s">
        <v>7822</v>
      </c>
      <c r="D2953">
        <v>7500</v>
      </c>
      <c r="E2953">
        <v>11530</v>
      </c>
      <c r="F2953" s="6" t="s">
        <v>8219</v>
      </c>
      <c r="G2953" t="s">
        <v>8224</v>
      </c>
      <c r="H2953" t="s">
        <v>8246</v>
      </c>
      <c r="I2953">
        <v>1433055540</v>
      </c>
      <c r="J2953">
        <v>1431230867</v>
      </c>
      <c r="K2953" t="b">
        <v>0</v>
      </c>
      <c r="L2953">
        <v>104</v>
      </c>
      <c r="M2953" t="b">
        <v>1</v>
      </c>
      <c r="N2953" t="s">
        <v>8271</v>
      </c>
      <c r="O2953" s="13">
        <f t="shared" si="275"/>
        <v>1.5373333333333334</v>
      </c>
      <c r="P2953" s="11">
        <f>IF(L2953=0,0,E2953/L2953)</f>
        <v>110.86538461538461</v>
      </c>
      <c r="Q2953" t="str">
        <f t="shared" si="276"/>
        <v>theater</v>
      </c>
      <c r="R2953" t="str">
        <f t="shared" si="277"/>
        <v>plays</v>
      </c>
      <c r="S2953" s="14">
        <f t="shared" si="278"/>
        <v>42133.963738425919</v>
      </c>
      <c r="T2953" s="14">
        <f t="shared" si="279"/>
        <v>42155.082638888889</v>
      </c>
    </row>
    <row r="2954" spans="1:20" ht="60" x14ac:dyDescent="0.25">
      <c r="A2954">
        <v>3349</v>
      </c>
      <c r="B2954" s="3" t="s">
        <v>3348</v>
      </c>
      <c r="C2954" s="3" t="s">
        <v>7459</v>
      </c>
      <c r="D2954">
        <v>1000</v>
      </c>
      <c r="E2954">
        <v>1534</v>
      </c>
      <c r="F2954" s="6" t="s">
        <v>8219</v>
      </c>
      <c r="G2954" t="s">
        <v>8224</v>
      </c>
      <c r="H2954" t="s">
        <v>8246</v>
      </c>
      <c r="I2954">
        <v>1465837200</v>
      </c>
      <c r="J2954">
        <v>1463971172</v>
      </c>
      <c r="K2954" t="b">
        <v>0</v>
      </c>
      <c r="L2954">
        <v>14</v>
      </c>
      <c r="M2954" t="b">
        <v>1</v>
      </c>
      <c r="N2954" t="s">
        <v>8271</v>
      </c>
      <c r="O2954" s="13">
        <f t="shared" si="275"/>
        <v>1.534</v>
      </c>
      <c r="P2954" s="11">
        <f>IF(L2954=0,0,E2954/L2954)</f>
        <v>109.57142857142857</v>
      </c>
      <c r="Q2954" t="str">
        <f t="shared" si="276"/>
        <v>theater</v>
      </c>
      <c r="R2954" t="str">
        <f t="shared" si="277"/>
        <v>plays</v>
      </c>
      <c r="S2954" s="14">
        <f t="shared" si="278"/>
        <v>42512.902453703697</v>
      </c>
      <c r="T2954" s="14">
        <f t="shared" si="279"/>
        <v>42534.499999999993</v>
      </c>
    </row>
    <row r="2955" spans="1:20" ht="60" x14ac:dyDescent="0.25">
      <c r="A2955">
        <v>3536</v>
      </c>
      <c r="B2955" s="3" t="s">
        <v>3535</v>
      </c>
      <c r="C2955" s="3" t="s">
        <v>7646</v>
      </c>
      <c r="D2955">
        <v>150</v>
      </c>
      <c r="E2955">
        <v>230</v>
      </c>
      <c r="F2955" s="6" t="s">
        <v>8219</v>
      </c>
      <c r="G2955" t="s">
        <v>8225</v>
      </c>
      <c r="H2955" t="s">
        <v>8247</v>
      </c>
      <c r="I2955">
        <v>1450612740</v>
      </c>
      <c r="J2955">
        <v>1448040425</v>
      </c>
      <c r="K2955" t="b">
        <v>0</v>
      </c>
      <c r="L2955">
        <v>17</v>
      </c>
      <c r="M2955" t="b">
        <v>1</v>
      </c>
      <c r="N2955" t="s">
        <v>8271</v>
      </c>
      <c r="O2955" s="13">
        <f t="shared" si="275"/>
        <v>1.5333333333333334</v>
      </c>
      <c r="P2955" s="11">
        <f>IF(L2955=0,0,E2955/L2955)</f>
        <v>13.529411764705882</v>
      </c>
      <c r="Q2955" t="str">
        <f t="shared" si="276"/>
        <v>theater</v>
      </c>
      <c r="R2955" t="str">
        <f t="shared" si="277"/>
        <v>plays</v>
      </c>
      <c r="S2955" s="14">
        <f t="shared" si="278"/>
        <v>42328.518807870372</v>
      </c>
      <c r="T2955" s="14">
        <f t="shared" si="279"/>
        <v>42358.290972222218</v>
      </c>
    </row>
    <row r="2956" spans="1:20" ht="60" x14ac:dyDescent="0.25">
      <c r="A2956">
        <v>3609</v>
      </c>
      <c r="B2956" s="3" t="s">
        <v>3608</v>
      </c>
      <c r="C2956" s="3" t="s">
        <v>7719</v>
      </c>
      <c r="D2956">
        <v>1960</v>
      </c>
      <c r="E2956">
        <v>3005</v>
      </c>
      <c r="F2956" s="6" t="s">
        <v>8219</v>
      </c>
      <c r="G2956" t="s">
        <v>8225</v>
      </c>
      <c r="H2956" t="s">
        <v>8247</v>
      </c>
      <c r="I2956">
        <v>1459378085</v>
      </c>
      <c r="J2956">
        <v>1456789685</v>
      </c>
      <c r="K2956" t="b">
        <v>0</v>
      </c>
      <c r="L2956">
        <v>21</v>
      </c>
      <c r="M2956" t="b">
        <v>1</v>
      </c>
      <c r="N2956" t="s">
        <v>8271</v>
      </c>
      <c r="O2956" s="13">
        <f t="shared" si="275"/>
        <v>1.5331632653061225</v>
      </c>
      <c r="P2956" s="11">
        <f>IF(L2956=0,0,E2956/L2956)</f>
        <v>143.0952380952381</v>
      </c>
      <c r="Q2956" t="str">
        <f t="shared" si="276"/>
        <v>theater</v>
      </c>
      <c r="R2956" t="str">
        <f t="shared" si="277"/>
        <v>plays</v>
      </c>
      <c r="S2956" s="14">
        <f t="shared" si="278"/>
        <v>42429.783391203702</v>
      </c>
      <c r="T2956" s="14">
        <f t="shared" si="279"/>
        <v>42459.741724537038</v>
      </c>
    </row>
    <row r="2957" spans="1:20" ht="60" x14ac:dyDescent="0.25">
      <c r="A2957">
        <v>3452</v>
      </c>
      <c r="B2957" s="3" t="s">
        <v>3451</v>
      </c>
      <c r="C2957" s="3" t="s">
        <v>7562</v>
      </c>
      <c r="D2957">
        <v>1000</v>
      </c>
      <c r="E2957">
        <v>1532</v>
      </c>
      <c r="F2957" s="6" t="s">
        <v>8219</v>
      </c>
      <c r="G2957" t="s">
        <v>8224</v>
      </c>
      <c r="H2957" t="s">
        <v>8246</v>
      </c>
      <c r="I2957">
        <v>1406087940</v>
      </c>
      <c r="J2957">
        <v>1404141626</v>
      </c>
      <c r="K2957" t="b">
        <v>0</v>
      </c>
      <c r="L2957">
        <v>37</v>
      </c>
      <c r="M2957" t="b">
        <v>1</v>
      </c>
      <c r="N2957" t="s">
        <v>8271</v>
      </c>
      <c r="O2957" s="13">
        <f t="shared" si="275"/>
        <v>1.532</v>
      </c>
      <c r="P2957" s="11">
        <f>IF(L2957=0,0,E2957/L2957)</f>
        <v>41.405405405405403</v>
      </c>
      <c r="Q2957" t="str">
        <f t="shared" si="276"/>
        <v>theater</v>
      </c>
      <c r="R2957" t="str">
        <f t="shared" si="277"/>
        <v>plays</v>
      </c>
      <c r="S2957" s="14">
        <f t="shared" si="278"/>
        <v>41820.430856481478</v>
      </c>
      <c r="T2957" s="14">
        <f t="shared" si="279"/>
        <v>41842.957638888889</v>
      </c>
    </row>
    <row r="2958" spans="1:20" ht="60" x14ac:dyDescent="0.25">
      <c r="A2958">
        <v>3827</v>
      </c>
      <c r="B2958" s="3" t="s">
        <v>3824</v>
      </c>
      <c r="C2958" s="3" t="s">
        <v>7936</v>
      </c>
      <c r="D2958">
        <v>3000</v>
      </c>
      <c r="E2958">
        <v>4580</v>
      </c>
      <c r="F2958" s="6" t="s">
        <v>8219</v>
      </c>
      <c r="G2958" t="s">
        <v>8225</v>
      </c>
      <c r="H2958" t="s">
        <v>8247</v>
      </c>
      <c r="I2958">
        <v>1427414400</v>
      </c>
      <c r="J2958">
        <v>1422656201</v>
      </c>
      <c r="K2958" t="b">
        <v>0</v>
      </c>
      <c r="L2958">
        <v>65</v>
      </c>
      <c r="M2958" t="b">
        <v>1</v>
      </c>
      <c r="N2958" t="s">
        <v>8271</v>
      </c>
      <c r="O2958" s="13">
        <f t="shared" si="275"/>
        <v>1.5266666666666666</v>
      </c>
      <c r="P2958" s="11">
        <f>IF(L2958=0,0,E2958/L2958)</f>
        <v>70.461538461538467</v>
      </c>
      <c r="Q2958" t="str">
        <f t="shared" si="276"/>
        <v>theater</v>
      </c>
      <c r="R2958" t="str">
        <f t="shared" si="277"/>
        <v>plays</v>
      </c>
      <c r="S2958" s="14">
        <f t="shared" si="278"/>
        <v>42034.719918981478</v>
      </c>
      <c r="T2958" s="14">
        <f t="shared" si="279"/>
        <v>42089.791666666664</v>
      </c>
    </row>
    <row r="2959" spans="1:20" ht="60" x14ac:dyDescent="0.25">
      <c r="A2959">
        <v>3450</v>
      </c>
      <c r="B2959" s="3" t="s">
        <v>3449</v>
      </c>
      <c r="C2959" s="3" t="s">
        <v>7560</v>
      </c>
      <c r="D2959">
        <v>500</v>
      </c>
      <c r="E2959">
        <v>760</v>
      </c>
      <c r="F2959" s="6" t="s">
        <v>8219</v>
      </c>
      <c r="G2959" t="s">
        <v>8225</v>
      </c>
      <c r="H2959" t="s">
        <v>8247</v>
      </c>
      <c r="I2959">
        <v>1427990071</v>
      </c>
      <c r="J2959">
        <v>1422809671</v>
      </c>
      <c r="K2959" t="b">
        <v>0</v>
      </c>
      <c r="L2959">
        <v>39</v>
      </c>
      <c r="M2959" t="b">
        <v>1</v>
      </c>
      <c r="N2959" t="s">
        <v>8271</v>
      </c>
      <c r="O2959" s="13">
        <f t="shared" si="275"/>
        <v>1.52</v>
      </c>
      <c r="P2959" s="11">
        <f>IF(L2959=0,0,E2959/L2959)</f>
        <v>19.487179487179485</v>
      </c>
      <c r="Q2959" t="str">
        <f t="shared" si="276"/>
        <v>theater</v>
      </c>
      <c r="R2959" t="str">
        <f t="shared" si="277"/>
        <v>plays</v>
      </c>
      <c r="S2959" s="14">
        <f t="shared" si="278"/>
        <v>42036.496192129627</v>
      </c>
      <c r="T2959" s="14">
        <f t="shared" si="279"/>
        <v>42096.454525462956</v>
      </c>
    </row>
    <row r="2960" spans="1:20" ht="60" x14ac:dyDescent="0.25">
      <c r="A2960">
        <v>3785</v>
      </c>
      <c r="B2960" s="3" t="s">
        <v>3782</v>
      </c>
      <c r="C2960" s="3" t="s">
        <v>7895</v>
      </c>
      <c r="D2960">
        <v>2000</v>
      </c>
      <c r="E2960">
        <v>3015</v>
      </c>
      <c r="F2960" s="6" t="s">
        <v>8219</v>
      </c>
      <c r="G2960" t="s">
        <v>8225</v>
      </c>
      <c r="H2960" t="s">
        <v>8247</v>
      </c>
      <c r="I2960">
        <v>1470132180</v>
      </c>
      <c r="J2960">
        <v>1467040769</v>
      </c>
      <c r="K2960" t="b">
        <v>0</v>
      </c>
      <c r="L2960">
        <v>30</v>
      </c>
      <c r="M2960" t="b">
        <v>1</v>
      </c>
      <c r="N2960" t="s">
        <v>8305</v>
      </c>
      <c r="O2960" s="13">
        <f t="shared" si="275"/>
        <v>1.5075000000000001</v>
      </c>
      <c r="P2960" s="11">
        <f>IF(L2960=0,0,E2960/L2960)</f>
        <v>100.5</v>
      </c>
      <c r="Q2960" t="str">
        <f t="shared" si="276"/>
        <v>theater</v>
      </c>
      <c r="R2960" t="str">
        <f t="shared" si="277"/>
        <v>musical</v>
      </c>
      <c r="S2960" s="14">
        <f t="shared" si="278"/>
        <v>42548.430196759255</v>
      </c>
      <c r="T2960" s="14">
        <f t="shared" si="279"/>
        <v>42584.210416666661</v>
      </c>
    </row>
    <row r="2961" spans="1:20" ht="45" x14ac:dyDescent="0.25">
      <c r="A2961">
        <v>3470</v>
      </c>
      <c r="B2961" s="3" t="s">
        <v>3469</v>
      </c>
      <c r="C2961" s="3" t="s">
        <v>7580</v>
      </c>
      <c r="D2961">
        <v>250</v>
      </c>
      <c r="E2961">
        <v>375</v>
      </c>
      <c r="F2961" s="6" t="s">
        <v>8219</v>
      </c>
      <c r="G2961" t="s">
        <v>8224</v>
      </c>
      <c r="H2961" t="s">
        <v>8246</v>
      </c>
      <c r="I2961">
        <v>1468618680</v>
      </c>
      <c r="J2961">
        <v>1465345902</v>
      </c>
      <c r="K2961" t="b">
        <v>0</v>
      </c>
      <c r="L2961">
        <v>9</v>
      </c>
      <c r="M2961" t="b">
        <v>1</v>
      </c>
      <c r="N2961" t="s">
        <v>8271</v>
      </c>
      <c r="O2961" s="13">
        <f t="shared" si="275"/>
        <v>1.5</v>
      </c>
      <c r="P2961" s="11">
        <f>IF(L2961=0,0,E2961/L2961)</f>
        <v>41.666666666666664</v>
      </c>
      <c r="Q2961" t="str">
        <f t="shared" si="276"/>
        <v>theater</v>
      </c>
      <c r="R2961" t="str">
        <f t="shared" si="277"/>
        <v>plays</v>
      </c>
      <c r="S2961" s="14">
        <f t="shared" si="278"/>
        <v>42528.813680555548</v>
      </c>
      <c r="T2961" s="14">
        <f t="shared" si="279"/>
        <v>42566.693055555552</v>
      </c>
    </row>
    <row r="2962" spans="1:20" ht="45" x14ac:dyDescent="0.25">
      <c r="A2962">
        <v>3047</v>
      </c>
      <c r="B2962" s="3" t="s">
        <v>3047</v>
      </c>
      <c r="C2962" s="3" t="s">
        <v>7157</v>
      </c>
      <c r="D2962">
        <v>500</v>
      </c>
      <c r="E2962">
        <v>745</v>
      </c>
      <c r="F2962" s="6" t="s">
        <v>8219</v>
      </c>
      <c r="G2962" t="s">
        <v>8224</v>
      </c>
      <c r="H2962" t="s">
        <v>8246</v>
      </c>
      <c r="I2962">
        <v>1461762960</v>
      </c>
      <c r="J2962">
        <v>1457999054</v>
      </c>
      <c r="K2962" t="b">
        <v>0</v>
      </c>
      <c r="L2962">
        <v>20</v>
      </c>
      <c r="M2962" t="b">
        <v>1</v>
      </c>
      <c r="N2962" t="s">
        <v>8303</v>
      </c>
      <c r="O2962" s="13">
        <f t="shared" si="275"/>
        <v>1.49</v>
      </c>
      <c r="P2962" s="11">
        <f>IF(L2962=0,0,E2962/L2962)</f>
        <v>37.25</v>
      </c>
      <c r="Q2962" t="str">
        <f t="shared" si="276"/>
        <v>theater</v>
      </c>
      <c r="R2962" t="str">
        <f t="shared" si="277"/>
        <v>spaces</v>
      </c>
      <c r="S2962" s="14">
        <f t="shared" si="278"/>
        <v>42443.780717592592</v>
      </c>
      <c r="T2962" s="14">
        <f t="shared" si="279"/>
        <v>42487.344444444439</v>
      </c>
    </row>
    <row r="2963" spans="1:20" ht="60" x14ac:dyDescent="0.25">
      <c r="A2963">
        <v>3562</v>
      </c>
      <c r="B2963" s="3" t="s">
        <v>3561</v>
      </c>
      <c r="C2963" s="3" t="s">
        <v>7672</v>
      </c>
      <c r="D2963">
        <v>315</v>
      </c>
      <c r="E2963">
        <v>469</v>
      </c>
      <c r="F2963" s="6" t="s">
        <v>8219</v>
      </c>
      <c r="G2963" t="s">
        <v>8225</v>
      </c>
      <c r="H2963" t="s">
        <v>8247</v>
      </c>
      <c r="I2963">
        <v>1457906400</v>
      </c>
      <c r="J2963">
        <v>1457115427</v>
      </c>
      <c r="K2963" t="b">
        <v>0</v>
      </c>
      <c r="L2963">
        <v>31</v>
      </c>
      <c r="M2963" t="b">
        <v>1</v>
      </c>
      <c r="N2963" t="s">
        <v>8271</v>
      </c>
      <c r="O2963" s="13">
        <f t="shared" si="275"/>
        <v>1.4888888888888889</v>
      </c>
      <c r="P2963" s="11">
        <f>IF(L2963=0,0,E2963/L2963)</f>
        <v>15.129032258064516</v>
      </c>
      <c r="Q2963" t="str">
        <f t="shared" si="276"/>
        <v>theater</v>
      </c>
      <c r="R2963" t="str">
        <f t="shared" si="277"/>
        <v>plays</v>
      </c>
      <c r="S2963" s="14">
        <f t="shared" si="278"/>
        <v>42433.553553240738</v>
      </c>
      <c r="T2963" s="14">
        <f t="shared" si="279"/>
        <v>42442.708333333336</v>
      </c>
    </row>
    <row r="2964" spans="1:20" ht="45" x14ac:dyDescent="0.25">
      <c r="A2964">
        <v>2983</v>
      </c>
      <c r="B2964" s="3" t="s">
        <v>2983</v>
      </c>
      <c r="C2964" s="3" t="s">
        <v>7093</v>
      </c>
      <c r="D2964">
        <v>116000</v>
      </c>
      <c r="E2964">
        <v>169985.91</v>
      </c>
      <c r="F2964" s="6" t="s">
        <v>8219</v>
      </c>
      <c r="G2964" t="s">
        <v>8224</v>
      </c>
      <c r="H2964" t="s">
        <v>8246</v>
      </c>
      <c r="I2964">
        <v>1415722236</v>
      </c>
      <c r="J2964">
        <v>1410534636</v>
      </c>
      <c r="K2964" t="b">
        <v>1</v>
      </c>
      <c r="L2964">
        <v>1095</v>
      </c>
      <c r="M2964" t="b">
        <v>1</v>
      </c>
      <c r="N2964" t="s">
        <v>8303</v>
      </c>
      <c r="O2964" s="13">
        <f t="shared" si="275"/>
        <v>1.465395775862069</v>
      </c>
      <c r="P2964" s="11">
        <f>IF(L2964=0,0,E2964/L2964)</f>
        <v>155.23827397260274</v>
      </c>
      <c r="Q2964" t="str">
        <f t="shared" si="276"/>
        <v>theater</v>
      </c>
      <c r="R2964" t="str">
        <f t="shared" si="277"/>
        <v>spaces</v>
      </c>
      <c r="S2964" s="14">
        <f t="shared" si="278"/>
        <v>41894.424027777779</v>
      </c>
      <c r="T2964" s="14">
        <f t="shared" si="279"/>
        <v>41954.465694444443</v>
      </c>
    </row>
    <row r="2965" spans="1:20" ht="45" x14ac:dyDescent="0.25">
      <c r="A2965">
        <v>3033</v>
      </c>
      <c r="B2965" s="3" t="s">
        <v>3033</v>
      </c>
      <c r="C2965" s="3" t="s">
        <v>7143</v>
      </c>
      <c r="D2965">
        <v>3000</v>
      </c>
      <c r="E2965">
        <v>4396</v>
      </c>
      <c r="F2965" s="6" t="s">
        <v>8219</v>
      </c>
      <c r="G2965" t="s">
        <v>8224</v>
      </c>
      <c r="H2965" t="s">
        <v>8246</v>
      </c>
      <c r="I2965">
        <v>1471487925</v>
      </c>
      <c r="J2965">
        <v>1468895925</v>
      </c>
      <c r="K2965" t="b">
        <v>0</v>
      </c>
      <c r="L2965">
        <v>23</v>
      </c>
      <c r="M2965" t="b">
        <v>1</v>
      </c>
      <c r="N2965" t="s">
        <v>8303</v>
      </c>
      <c r="O2965" s="13">
        <f t="shared" si="275"/>
        <v>1.4653333333333334</v>
      </c>
      <c r="P2965" s="11">
        <f>IF(L2965=0,0,E2965/L2965)</f>
        <v>191.13043478260869</v>
      </c>
      <c r="Q2965" t="str">
        <f t="shared" si="276"/>
        <v>theater</v>
      </c>
      <c r="R2965" t="str">
        <f t="shared" si="277"/>
        <v>spaces</v>
      </c>
      <c r="S2965" s="14">
        <f t="shared" si="278"/>
        <v>42569.901909722219</v>
      </c>
      <c r="T2965" s="14">
        <f t="shared" si="279"/>
        <v>42599.901909722219</v>
      </c>
    </row>
    <row r="2966" spans="1:20" ht="45" x14ac:dyDescent="0.25">
      <c r="A2966">
        <v>3328</v>
      </c>
      <c r="B2966" s="3" t="s">
        <v>3328</v>
      </c>
      <c r="C2966" s="3" t="s">
        <v>7438</v>
      </c>
      <c r="D2966">
        <v>1800</v>
      </c>
      <c r="E2966">
        <v>2635</v>
      </c>
      <c r="F2966" s="6" t="s">
        <v>8219</v>
      </c>
      <c r="G2966" t="s">
        <v>8224</v>
      </c>
      <c r="H2966" t="s">
        <v>8246</v>
      </c>
      <c r="I2966">
        <v>1404522000</v>
      </c>
      <c r="J2966">
        <v>1404308883</v>
      </c>
      <c r="K2966" t="b">
        <v>0</v>
      </c>
      <c r="L2966">
        <v>9</v>
      </c>
      <c r="M2966" t="b">
        <v>1</v>
      </c>
      <c r="N2966" t="s">
        <v>8271</v>
      </c>
      <c r="O2966" s="13">
        <f t="shared" si="275"/>
        <v>1.4638888888888888</v>
      </c>
      <c r="P2966" s="11">
        <f>IF(L2966=0,0,E2966/L2966)</f>
        <v>292.77777777777777</v>
      </c>
      <c r="Q2966" t="str">
        <f t="shared" si="276"/>
        <v>theater</v>
      </c>
      <c r="R2966" t="str">
        <f t="shared" si="277"/>
        <v>plays</v>
      </c>
      <c r="S2966" s="14">
        <f t="shared" si="278"/>
        <v>41822.366701388884</v>
      </c>
      <c r="T2966" s="14">
        <f t="shared" si="279"/>
        <v>41824.833333333328</v>
      </c>
    </row>
    <row r="2967" spans="1:20" ht="30" x14ac:dyDescent="0.25">
      <c r="A2967">
        <v>3771</v>
      </c>
      <c r="B2967" s="3" t="s">
        <v>3768</v>
      </c>
      <c r="C2967" s="3" t="s">
        <v>7881</v>
      </c>
      <c r="D2967">
        <v>1000</v>
      </c>
      <c r="E2967">
        <v>1460</v>
      </c>
      <c r="F2967" s="6" t="s">
        <v>8219</v>
      </c>
      <c r="G2967" t="s">
        <v>8224</v>
      </c>
      <c r="H2967" t="s">
        <v>8246</v>
      </c>
      <c r="I2967">
        <v>1463529600</v>
      </c>
      <c r="J2967">
        <v>1462307652</v>
      </c>
      <c r="K2967" t="b">
        <v>0</v>
      </c>
      <c r="L2967">
        <v>38</v>
      </c>
      <c r="M2967" t="b">
        <v>1</v>
      </c>
      <c r="N2967" t="s">
        <v>8305</v>
      </c>
      <c r="O2967" s="13">
        <f t="shared" si="275"/>
        <v>1.46</v>
      </c>
      <c r="P2967" s="11">
        <f>IF(L2967=0,0,E2967/L2967)</f>
        <v>38.421052631578945</v>
      </c>
      <c r="Q2967" t="str">
        <f t="shared" si="276"/>
        <v>theater</v>
      </c>
      <c r="R2967" t="str">
        <f t="shared" si="277"/>
        <v>musical</v>
      </c>
      <c r="S2967" s="14">
        <f t="shared" si="278"/>
        <v>42493.64875</v>
      </c>
      <c r="T2967" s="14">
        <f t="shared" si="279"/>
        <v>42507.791666666664</v>
      </c>
    </row>
    <row r="2968" spans="1:20" ht="45" x14ac:dyDescent="0.25">
      <c r="A2968">
        <v>3612</v>
      </c>
      <c r="B2968" s="3" t="s">
        <v>3611</v>
      </c>
      <c r="C2968" s="3" t="s">
        <v>7722</v>
      </c>
      <c r="D2968">
        <v>5000</v>
      </c>
      <c r="E2968">
        <v>7220</v>
      </c>
      <c r="F2968" s="6" t="s">
        <v>8219</v>
      </c>
      <c r="G2968" t="s">
        <v>8229</v>
      </c>
      <c r="H2968" t="s">
        <v>8251</v>
      </c>
      <c r="I2968">
        <v>1402334811</v>
      </c>
      <c r="J2968">
        <v>1401470811</v>
      </c>
      <c r="K2968" t="b">
        <v>0</v>
      </c>
      <c r="L2968">
        <v>57</v>
      </c>
      <c r="M2968" t="b">
        <v>1</v>
      </c>
      <c r="N2968" t="s">
        <v>8271</v>
      </c>
      <c r="O2968" s="13">
        <f t="shared" si="275"/>
        <v>1.444</v>
      </c>
      <c r="P2968" s="11">
        <f>IF(L2968=0,0,E2968/L2968)</f>
        <v>126.66666666666667</v>
      </c>
      <c r="Q2968" t="str">
        <f t="shared" si="276"/>
        <v>theater</v>
      </c>
      <c r="R2968" t="str">
        <f t="shared" si="277"/>
        <v>plays</v>
      </c>
      <c r="S2968" s="14">
        <f t="shared" si="278"/>
        <v>41789.518645833326</v>
      </c>
      <c r="T2968" s="14">
        <f t="shared" si="279"/>
        <v>41799.518645833326</v>
      </c>
    </row>
    <row r="2969" spans="1:20" ht="60" x14ac:dyDescent="0.25">
      <c r="A2969">
        <v>3296</v>
      </c>
      <c r="B2969" s="3" t="s">
        <v>3296</v>
      </c>
      <c r="C2969" s="3" t="s">
        <v>7406</v>
      </c>
      <c r="D2969">
        <v>1500</v>
      </c>
      <c r="E2969">
        <v>2161</v>
      </c>
      <c r="F2969" s="6" t="s">
        <v>8219</v>
      </c>
      <c r="G2969" t="s">
        <v>8225</v>
      </c>
      <c r="H2969" t="s">
        <v>8247</v>
      </c>
      <c r="I2969">
        <v>1448229600</v>
      </c>
      <c r="J2969">
        <v>1446401372</v>
      </c>
      <c r="K2969" t="b">
        <v>0</v>
      </c>
      <c r="L2969">
        <v>47</v>
      </c>
      <c r="M2969" t="b">
        <v>1</v>
      </c>
      <c r="N2969" t="s">
        <v>8271</v>
      </c>
      <c r="O2969" s="13">
        <f t="shared" si="275"/>
        <v>1.4406666666666668</v>
      </c>
      <c r="P2969" s="11">
        <f>IF(L2969=0,0,E2969/L2969)</f>
        <v>45.978723404255319</v>
      </c>
      <c r="Q2969" t="str">
        <f t="shared" si="276"/>
        <v>theater</v>
      </c>
      <c r="R2969" t="str">
        <f t="shared" si="277"/>
        <v>plays</v>
      </c>
      <c r="S2969" s="14">
        <f t="shared" si="278"/>
        <v>42309.54828703704</v>
      </c>
      <c r="T2969" s="14">
        <f t="shared" si="279"/>
        <v>42330.708333333336</v>
      </c>
    </row>
    <row r="2970" spans="1:20" ht="45" x14ac:dyDescent="0.25">
      <c r="A2970">
        <v>3558</v>
      </c>
      <c r="B2970" s="3" t="s">
        <v>3557</v>
      </c>
      <c r="C2970" s="3" t="s">
        <v>7668</v>
      </c>
      <c r="D2970">
        <v>350</v>
      </c>
      <c r="E2970">
        <v>504</v>
      </c>
      <c r="F2970" s="6" t="s">
        <v>8219</v>
      </c>
      <c r="G2970" t="s">
        <v>8225</v>
      </c>
      <c r="H2970" t="s">
        <v>8247</v>
      </c>
      <c r="I2970">
        <v>1435352400</v>
      </c>
      <c r="J2970">
        <v>1431718575</v>
      </c>
      <c r="K2970" t="b">
        <v>0</v>
      </c>
      <c r="L2970">
        <v>22</v>
      </c>
      <c r="M2970" t="b">
        <v>1</v>
      </c>
      <c r="N2970" t="s">
        <v>8271</v>
      </c>
      <c r="O2970" s="13">
        <f t="shared" si="275"/>
        <v>1.44</v>
      </c>
      <c r="P2970" s="11">
        <f>IF(L2970=0,0,E2970/L2970)</f>
        <v>22.90909090909091</v>
      </c>
      <c r="Q2970" t="str">
        <f t="shared" si="276"/>
        <v>theater</v>
      </c>
      <c r="R2970" t="str">
        <f t="shared" si="277"/>
        <v>plays</v>
      </c>
      <c r="S2970" s="14">
        <f t="shared" si="278"/>
        <v>42139.608506944445</v>
      </c>
      <c r="T2970" s="14">
        <f t="shared" si="279"/>
        <v>42181.666666666664</v>
      </c>
    </row>
    <row r="2971" spans="1:20" ht="60" x14ac:dyDescent="0.25">
      <c r="A2971">
        <v>3026</v>
      </c>
      <c r="B2971" s="3" t="s">
        <v>3026</v>
      </c>
      <c r="C2971" s="3" t="s">
        <v>7136</v>
      </c>
      <c r="D2971">
        <v>900</v>
      </c>
      <c r="E2971">
        <v>1290</v>
      </c>
      <c r="F2971" s="6" t="s">
        <v>8219</v>
      </c>
      <c r="G2971" t="s">
        <v>8225</v>
      </c>
      <c r="H2971" t="s">
        <v>8247</v>
      </c>
      <c r="I2971">
        <v>1488538892</v>
      </c>
      <c r="J2971">
        <v>1487329292</v>
      </c>
      <c r="K2971" t="b">
        <v>0</v>
      </c>
      <c r="L2971">
        <v>25</v>
      </c>
      <c r="M2971" t="b">
        <v>1</v>
      </c>
      <c r="N2971" t="s">
        <v>8303</v>
      </c>
      <c r="O2971" s="13">
        <f t="shared" si="275"/>
        <v>1.4333333333333333</v>
      </c>
      <c r="P2971" s="11">
        <f>IF(L2971=0,0,E2971/L2971)</f>
        <v>51.6</v>
      </c>
      <c r="Q2971" t="str">
        <f t="shared" si="276"/>
        <v>theater</v>
      </c>
      <c r="R2971" t="str">
        <f t="shared" si="277"/>
        <v>spaces</v>
      </c>
      <c r="S2971" s="14">
        <f t="shared" si="278"/>
        <v>42783.251064814809</v>
      </c>
      <c r="T2971" s="14">
        <f t="shared" si="279"/>
        <v>42797.251064814809</v>
      </c>
    </row>
    <row r="2972" spans="1:20" ht="45" x14ac:dyDescent="0.25">
      <c r="A2972">
        <v>3820</v>
      </c>
      <c r="B2972" s="3" t="s">
        <v>3817</v>
      </c>
      <c r="C2972" s="3" t="s">
        <v>7929</v>
      </c>
      <c r="D2972">
        <v>300</v>
      </c>
      <c r="E2972">
        <v>430</v>
      </c>
      <c r="F2972" s="6" t="s">
        <v>8219</v>
      </c>
      <c r="G2972" t="s">
        <v>8225</v>
      </c>
      <c r="H2972" t="s">
        <v>8247</v>
      </c>
      <c r="I2972">
        <v>1436110717</v>
      </c>
      <c r="J2972">
        <v>1433518717</v>
      </c>
      <c r="K2972" t="b">
        <v>0</v>
      </c>
      <c r="L2972">
        <v>20</v>
      </c>
      <c r="M2972" t="b">
        <v>1</v>
      </c>
      <c r="N2972" t="s">
        <v>8271</v>
      </c>
      <c r="O2972" s="13">
        <f t="shared" si="275"/>
        <v>1.4333333333333333</v>
      </c>
      <c r="P2972" s="11">
        <f>IF(L2972=0,0,E2972/L2972)</f>
        <v>21.5</v>
      </c>
      <c r="Q2972" t="str">
        <f t="shared" si="276"/>
        <v>theater</v>
      </c>
      <c r="R2972" t="str">
        <f t="shared" si="277"/>
        <v>plays</v>
      </c>
      <c r="S2972" s="14">
        <f t="shared" si="278"/>
        <v>42160.443483796298</v>
      </c>
      <c r="T2972" s="14">
        <f t="shared" si="279"/>
        <v>42190.443483796298</v>
      </c>
    </row>
    <row r="2973" spans="1:20" ht="45" x14ac:dyDescent="0.25">
      <c r="A2973">
        <v>3777</v>
      </c>
      <c r="B2973" s="3" t="s">
        <v>3774</v>
      </c>
      <c r="C2973" s="3" t="s">
        <v>7887</v>
      </c>
      <c r="D2973">
        <v>2000</v>
      </c>
      <c r="E2973">
        <v>2864</v>
      </c>
      <c r="F2973" s="6" t="s">
        <v>8219</v>
      </c>
      <c r="G2973" t="s">
        <v>8224</v>
      </c>
      <c r="H2973" t="s">
        <v>8246</v>
      </c>
      <c r="I2973">
        <v>1411790400</v>
      </c>
      <c r="J2973">
        <v>1409884821</v>
      </c>
      <c r="K2973" t="b">
        <v>0</v>
      </c>
      <c r="L2973">
        <v>59</v>
      </c>
      <c r="M2973" t="b">
        <v>1</v>
      </c>
      <c r="N2973" t="s">
        <v>8305</v>
      </c>
      <c r="O2973" s="13">
        <f t="shared" si="275"/>
        <v>1.4319999999999999</v>
      </c>
      <c r="P2973" s="11">
        <f>IF(L2973=0,0,E2973/L2973)</f>
        <v>48.542372881355931</v>
      </c>
      <c r="Q2973" t="str">
        <f t="shared" si="276"/>
        <v>theater</v>
      </c>
      <c r="R2973" t="str">
        <f t="shared" si="277"/>
        <v>musical</v>
      </c>
      <c r="S2973" s="14">
        <f t="shared" si="278"/>
        <v>41886.903020833335</v>
      </c>
      <c r="T2973" s="14">
        <f t="shared" si="279"/>
        <v>41908.958333333328</v>
      </c>
    </row>
    <row r="2974" spans="1:20" ht="45" x14ac:dyDescent="0.25">
      <c r="A2974">
        <v>3480</v>
      </c>
      <c r="B2974" s="3" t="s">
        <v>3479</v>
      </c>
      <c r="C2974" s="3" t="s">
        <v>7590</v>
      </c>
      <c r="D2974">
        <v>1500</v>
      </c>
      <c r="E2974">
        <v>2140</v>
      </c>
      <c r="F2974" s="6" t="s">
        <v>8219</v>
      </c>
      <c r="G2974" t="s">
        <v>8224</v>
      </c>
      <c r="H2974" t="s">
        <v>8246</v>
      </c>
      <c r="I2974">
        <v>1436562000</v>
      </c>
      <c r="J2974">
        <v>1434440227</v>
      </c>
      <c r="K2974" t="b">
        <v>0</v>
      </c>
      <c r="L2974">
        <v>13</v>
      </c>
      <c r="M2974" t="b">
        <v>1</v>
      </c>
      <c r="N2974" t="s">
        <v>8271</v>
      </c>
      <c r="O2974" s="13">
        <f t="shared" si="275"/>
        <v>1.4266666666666667</v>
      </c>
      <c r="P2974" s="11">
        <f>IF(L2974=0,0,E2974/L2974)</f>
        <v>164.61538461538461</v>
      </c>
      <c r="Q2974" t="str">
        <f t="shared" si="276"/>
        <v>theater</v>
      </c>
      <c r="R2974" t="str">
        <f t="shared" si="277"/>
        <v>plays</v>
      </c>
      <c r="S2974" s="14">
        <f t="shared" si="278"/>
        <v>42171.109108796292</v>
      </c>
      <c r="T2974" s="14">
        <f t="shared" si="279"/>
        <v>42195.666666666664</v>
      </c>
    </row>
    <row r="2975" spans="1:20" ht="60" x14ac:dyDescent="0.25">
      <c r="A2975">
        <v>3394</v>
      </c>
      <c r="B2975" s="3" t="s">
        <v>3393</v>
      </c>
      <c r="C2975" s="3" t="s">
        <v>7504</v>
      </c>
      <c r="D2975">
        <v>550</v>
      </c>
      <c r="E2975">
        <v>783</v>
      </c>
      <c r="F2975" s="6" t="s">
        <v>8219</v>
      </c>
      <c r="G2975" t="s">
        <v>8225</v>
      </c>
      <c r="H2975" t="s">
        <v>8247</v>
      </c>
      <c r="I2975">
        <v>1406470645</v>
      </c>
      <c r="J2975">
        <v>1403878645</v>
      </c>
      <c r="K2975" t="b">
        <v>0</v>
      </c>
      <c r="L2975">
        <v>27</v>
      </c>
      <c r="M2975" t="b">
        <v>1</v>
      </c>
      <c r="N2975" t="s">
        <v>8271</v>
      </c>
      <c r="O2975" s="13">
        <f t="shared" si="275"/>
        <v>1.4236363636363636</v>
      </c>
      <c r="P2975" s="11">
        <f>IF(L2975=0,0,E2975/L2975)</f>
        <v>29</v>
      </c>
      <c r="Q2975" t="str">
        <f t="shared" si="276"/>
        <v>theater</v>
      </c>
      <c r="R2975" t="str">
        <f t="shared" si="277"/>
        <v>plays</v>
      </c>
      <c r="S2975" s="14">
        <f t="shared" si="278"/>
        <v>41817.387094907404</v>
      </c>
      <c r="T2975" s="14">
        <f t="shared" si="279"/>
        <v>41847.387094907404</v>
      </c>
    </row>
    <row r="2976" spans="1:20" ht="30" x14ac:dyDescent="0.25">
      <c r="A2976">
        <v>3710</v>
      </c>
      <c r="B2976" s="3" t="s">
        <v>3707</v>
      </c>
      <c r="C2976" s="3" t="s">
        <v>7820</v>
      </c>
      <c r="D2976">
        <v>1300</v>
      </c>
      <c r="E2976">
        <v>1835</v>
      </c>
      <c r="F2976" s="6" t="s">
        <v>8219</v>
      </c>
      <c r="G2976" t="s">
        <v>8224</v>
      </c>
      <c r="H2976" t="s">
        <v>8246</v>
      </c>
      <c r="I2976">
        <v>1428068988</v>
      </c>
      <c r="J2976">
        <v>1425908988</v>
      </c>
      <c r="K2976" t="b">
        <v>0</v>
      </c>
      <c r="L2976">
        <v>27</v>
      </c>
      <c r="M2976" t="b">
        <v>1</v>
      </c>
      <c r="N2976" t="s">
        <v>8271</v>
      </c>
      <c r="O2976" s="13">
        <f t="shared" si="275"/>
        <v>1.4115384615384616</v>
      </c>
      <c r="P2976" s="11">
        <f>IF(L2976=0,0,E2976/L2976)</f>
        <v>67.962962962962962</v>
      </c>
      <c r="Q2976" t="str">
        <f t="shared" si="276"/>
        <v>theater</v>
      </c>
      <c r="R2976" t="str">
        <f t="shared" si="277"/>
        <v>plays</v>
      </c>
      <c r="S2976" s="14">
        <f t="shared" si="278"/>
        <v>42072.367916666662</v>
      </c>
      <c r="T2976" s="14">
        <f t="shared" si="279"/>
        <v>42097.367916666662</v>
      </c>
    </row>
    <row r="2977" spans="1:20" ht="30" x14ac:dyDescent="0.25">
      <c r="A2977">
        <v>3457</v>
      </c>
      <c r="B2977" s="3" t="s">
        <v>3456</v>
      </c>
      <c r="C2977" s="3" t="s">
        <v>7567</v>
      </c>
      <c r="D2977">
        <v>2000</v>
      </c>
      <c r="E2977">
        <v>2804</v>
      </c>
      <c r="F2977" s="6" t="s">
        <v>8219</v>
      </c>
      <c r="G2977" t="s">
        <v>8224</v>
      </c>
      <c r="H2977" t="s">
        <v>8246</v>
      </c>
      <c r="I2977">
        <v>1423720740</v>
      </c>
      <c r="J2977">
        <v>1421081857</v>
      </c>
      <c r="K2977" t="b">
        <v>0</v>
      </c>
      <c r="L2977">
        <v>55</v>
      </c>
      <c r="M2977" t="b">
        <v>1</v>
      </c>
      <c r="N2977" t="s">
        <v>8271</v>
      </c>
      <c r="O2977" s="13">
        <f t="shared" si="275"/>
        <v>1.4019999999999999</v>
      </c>
      <c r="P2977" s="11">
        <f>IF(L2977=0,0,E2977/L2977)</f>
        <v>50.981818181818184</v>
      </c>
      <c r="Q2977" t="str">
        <f t="shared" si="276"/>
        <v>theater</v>
      </c>
      <c r="R2977" t="str">
        <f t="shared" si="277"/>
        <v>plays</v>
      </c>
      <c r="S2977" s="14">
        <f t="shared" si="278"/>
        <v>42016.498344907406</v>
      </c>
      <c r="T2977" s="14">
        <f t="shared" si="279"/>
        <v>42047.040972222218</v>
      </c>
    </row>
    <row r="2978" spans="1:20" ht="60" x14ac:dyDescent="0.25">
      <c r="A2978">
        <v>3814</v>
      </c>
      <c r="B2978" s="3" t="s">
        <v>3811</v>
      </c>
      <c r="C2978" s="3" t="s">
        <v>7924</v>
      </c>
      <c r="D2978">
        <v>1500</v>
      </c>
      <c r="E2978">
        <v>2102</v>
      </c>
      <c r="F2978" s="6" t="s">
        <v>8219</v>
      </c>
      <c r="G2978" t="s">
        <v>8224</v>
      </c>
      <c r="H2978" t="s">
        <v>8246</v>
      </c>
      <c r="I2978">
        <v>1427860740</v>
      </c>
      <c r="J2978">
        <v>1424727712</v>
      </c>
      <c r="K2978" t="b">
        <v>0</v>
      </c>
      <c r="L2978">
        <v>34</v>
      </c>
      <c r="M2978" t="b">
        <v>1</v>
      </c>
      <c r="N2978" t="s">
        <v>8271</v>
      </c>
      <c r="O2978" s="13">
        <f t="shared" si="275"/>
        <v>1.4013333333333333</v>
      </c>
      <c r="P2978" s="11">
        <f>IF(L2978=0,0,E2978/L2978)</f>
        <v>61.823529411764703</v>
      </c>
      <c r="Q2978" t="str">
        <f t="shared" si="276"/>
        <v>theater</v>
      </c>
      <c r="R2978" t="str">
        <f t="shared" si="277"/>
        <v>plays</v>
      </c>
      <c r="S2978" s="14">
        <f t="shared" si="278"/>
        <v>42058.695740740739</v>
      </c>
      <c r="T2978" s="14">
        <f t="shared" si="279"/>
        <v>42094.957638888889</v>
      </c>
    </row>
    <row r="2979" spans="1:20" ht="45" x14ac:dyDescent="0.25">
      <c r="A2979">
        <v>3423</v>
      </c>
      <c r="B2979" s="3" t="s">
        <v>3422</v>
      </c>
      <c r="C2979" s="3" t="s">
        <v>7533</v>
      </c>
      <c r="D2979">
        <v>250</v>
      </c>
      <c r="E2979">
        <v>350</v>
      </c>
      <c r="F2979" s="6" t="s">
        <v>8219</v>
      </c>
      <c r="G2979" t="s">
        <v>8224</v>
      </c>
      <c r="H2979" t="s">
        <v>8246</v>
      </c>
      <c r="I2979">
        <v>1429912341</v>
      </c>
      <c r="J2979">
        <v>1427320341</v>
      </c>
      <c r="K2979" t="b">
        <v>0</v>
      </c>
      <c r="L2979">
        <v>10</v>
      </c>
      <c r="M2979" t="b">
        <v>1</v>
      </c>
      <c r="N2979" t="s">
        <v>8271</v>
      </c>
      <c r="O2979" s="13">
        <f t="shared" si="275"/>
        <v>1.4</v>
      </c>
      <c r="P2979" s="11">
        <f>IF(L2979=0,0,E2979/L2979)</f>
        <v>35</v>
      </c>
      <c r="Q2979" t="str">
        <f t="shared" si="276"/>
        <v>theater</v>
      </c>
      <c r="R2979" t="str">
        <f t="shared" si="277"/>
        <v>plays</v>
      </c>
      <c r="S2979" s="14">
        <f t="shared" si="278"/>
        <v>42088.703020833331</v>
      </c>
      <c r="T2979" s="14">
        <f t="shared" si="279"/>
        <v>42118.703020833331</v>
      </c>
    </row>
    <row r="2980" spans="1:20" ht="60" x14ac:dyDescent="0.25">
      <c r="A2980">
        <v>3675</v>
      </c>
      <c r="B2980" s="3" t="s">
        <v>3672</v>
      </c>
      <c r="C2980" s="3" t="s">
        <v>7785</v>
      </c>
      <c r="D2980">
        <v>50</v>
      </c>
      <c r="E2980">
        <v>70</v>
      </c>
      <c r="F2980" s="6" t="s">
        <v>8219</v>
      </c>
      <c r="G2980" t="s">
        <v>8225</v>
      </c>
      <c r="H2980" t="s">
        <v>8247</v>
      </c>
      <c r="I2980">
        <v>1463353200</v>
      </c>
      <c r="J2980">
        <v>1462285182</v>
      </c>
      <c r="K2980" t="b">
        <v>0</v>
      </c>
      <c r="L2980">
        <v>3</v>
      </c>
      <c r="M2980" t="b">
        <v>1</v>
      </c>
      <c r="N2980" t="s">
        <v>8271</v>
      </c>
      <c r="O2980" s="13">
        <f t="shared" si="275"/>
        <v>1.4</v>
      </c>
      <c r="P2980" s="11">
        <f>IF(L2980=0,0,E2980/L2980)</f>
        <v>23.333333333333332</v>
      </c>
      <c r="Q2980" t="str">
        <f t="shared" si="276"/>
        <v>theater</v>
      </c>
      <c r="R2980" t="str">
        <f t="shared" si="277"/>
        <v>plays</v>
      </c>
      <c r="S2980" s="14">
        <f t="shared" si="278"/>
        <v>42493.388680555552</v>
      </c>
      <c r="T2980" s="14">
        <f t="shared" si="279"/>
        <v>42505.749999999993</v>
      </c>
    </row>
    <row r="2981" spans="1:20" ht="45" x14ac:dyDescent="0.25">
      <c r="A2981">
        <v>3682</v>
      </c>
      <c r="B2981" s="3" t="s">
        <v>3679</v>
      </c>
      <c r="C2981" s="3" t="s">
        <v>7792</v>
      </c>
      <c r="D2981">
        <v>3000</v>
      </c>
      <c r="E2981">
        <v>4176</v>
      </c>
      <c r="F2981" s="6" t="s">
        <v>8219</v>
      </c>
      <c r="G2981" t="s">
        <v>8224</v>
      </c>
      <c r="H2981" t="s">
        <v>8246</v>
      </c>
      <c r="I2981">
        <v>1402901940</v>
      </c>
      <c r="J2981">
        <v>1399998418</v>
      </c>
      <c r="K2981" t="b">
        <v>0</v>
      </c>
      <c r="L2981">
        <v>67</v>
      </c>
      <c r="M2981" t="b">
        <v>1</v>
      </c>
      <c r="N2981" t="s">
        <v>8271</v>
      </c>
      <c r="O2981" s="13">
        <f t="shared" si="275"/>
        <v>1.3919999999999999</v>
      </c>
      <c r="P2981" s="11">
        <f>IF(L2981=0,0,E2981/L2981)</f>
        <v>62.328358208955223</v>
      </c>
      <c r="Q2981" t="str">
        <f t="shared" si="276"/>
        <v>theater</v>
      </c>
      <c r="R2981" t="str">
        <f t="shared" si="277"/>
        <v>plays</v>
      </c>
      <c r="S2981" s="14">
        <f t="shared" si="278"/>
        <v>41772.477060185185</v>
      </c>
      <c r="T2981" s="14">
        <f t="shared" si="279"/>
        <v>41806.082638888889</v>
      </c>
    </row>
    <row r="2982" spans="1:20" ht="60" x14ac:dyDescent="0.25">
      <c r="A2982">
        <v>3684</v>
      </c>
      <c r="B2982" s="3" t="s">
        <v>3681</v>
      </c>
      <c r="C2982" s="3" t="s">
        <v>7794</v>
      </c>
      <c r="D2982">
        <v>750</v>
      </c>
      <c r="E2982">
        <v>1043</v>
      </c>
      <c r="F2982" s="6" t="s">
        <v>8219</v>
      </c>
      <c r="G2982" t="s">
        <v>8224</v>
      </c>
      <c r="H2982" t="s">
        <v>8246</v>
      </c>
      <c r="I2982">
        <v>1441167586</v>
      </c>
      <c r="J2982">
        <v>1438575586</v>
      </c>
      <c r="K2982" t="b">
        <v>0</v>
      </c>
      <c r="L2982">
        <v>23</v>
      </c>
      <c r="M2982" t="b">
        <v>1</v>
      </c>
      <c r="N2982" t="s">
        <v>8271</v>
      </c>
      <c r="O2982" s="13">
        <f t="shared" si="275"/>
        <v>1.3906666666666667</v>
      </c>
      <c r="P2982" s="11">
        <f>IF(L2982=0,0,E2982/L2982)</f>
        <v>45.347826086956523</v>
      </c>
      <c r="Q2982" t="str">
        <f t="shared" si="276"/>
        <v>theater</v>
      </c>
      <c r="R2982" t="str">
        <f t="shared" si="277"/>
        <v>plays</v>
      </c>
      <c r="S2982" s="14">
        <f t="shared" si="278"/>
        <v>42218.97206018518</v>
      </c>
      <c r="T2982" s="14">
        <f t="shared" si="279"/>
        <v>42248.97206018518</v>
      </c>
    </row>
    <row r="2983" spans="1:20" ht="60" x14ac:dyDescent="0.25">
      <c r="A2983">
        <v>3461</v>
      </c>
      <c r="B2983" s="3" t="s">
        <v>3460</v>
      </c>
      <c r="C2983" s="3" t="s">
        <v>7571</v>
      </c>
      <c r="D2983">
        <v>500</v>
      </c>
      <c r="E2983">
        <v>695</v>
      </c>
      <c r="F2983" s="6" t="s">
        <v>8219</v>
      </c>
      <c r="G2983" t="s">
        <v>8224</v>
      </c>
      <c r="H2983" t="s">
        <v>8246</v>
      </c>
      <c r="I2983">
        <v>1477710000</v>
      </c>
      <c r="J2983">
        <v>1475248279</v>
      </c>
      <c r="K2983" t="b">
        <v>0</v>
      </c>
      <c r="L2983">
        <v>12</v>
      </c>
      <c r="M2983" t="b">
        <v>1</v>
      </c>
      <c r="N2983" t="s">
        <v>8271</v>
      </c>
      <c r="O2983" s="13">
        <f t="shared" si="275"/>
        <v>1.39</v>
      </c>
      <c r="P2983" s="11">
        <f>IF(L2983=0,0,E2983/L2983)</f>
        <v>57.916666666666664</v>
      </c>
      <c r="Q2983" t="str">
        <f t="shared" si="276"/>
        <v>theater</v>
      </c>
      <c r="R2983" t="str">
        <f t="shared" si="277"/>
        <v>plays</v>
      </c>
      <c r="S2983" s="14">
        <f t="shared" si="278"/>
        <v>42643.424525462957</v>
      </c>
      <c r="T2983" s="14">
        <f t="shared" si="279"/>
        <v>42671.916666666664</v>
      </c>
    </row>
    <row r="2984" spans="1:20" ht="45" x14ac:dyDescent="0.25">
      <c r="A2984">
        <v>3334</v>
      </c>
      <c r="B2984" s="3" t="s">
        <v>3334</v>
      </c>
      <c r="C2984" s="3" t="s">
        <v>7444</v>
      </c>
      <c r="D2984">
        <v>3871</v>
      </c>
      <c r="E2984">
        <v>5366</v>
      </c>
      <c r="F2984" s="6" t="s">
        <v>8219</v>
      </c>
      <c r="G2984" t="s">
        <v>8224</v>
      </c>
      <c r="H2984" t="s">
        <v>8246</v>
      </c>
      <c r="I2984">
        <v>1438259422</v>
      </c>
      <c r="J2984">
        <v>1435667422</v>
      </c>
      <c r="K2984" t="b">
        <v>0</v>
      </c>
      <c r="L2984">
        <v>46</v>
      </c>
      <c r="M2984" t="b">
        <v>1</v>
      </c>
      <c r="N2984" t="s">
        <v>8271</v>
      </c>
      <c r="O2984" s="13">
        <f t="shared" si="275"/>
        <v>1.3862051149573753</v>
      </c>
      <c r="P2984" s="11">
        <f>IF(L2984=0,0,E2984/L2984)</f>
        <v>116.65217391304348</v>
      </c>
      <c r="Q2984" t="str">
        <f t="shared" si="276"/>
        <v>theater</v>
      </c>
      <c r="R2984" t="str">
        <f t="shared" si="277"/>
        <v>plays</v>
      </c>
      <c r="S2984" s="14">
        <f t="shared" si="278"/>
        <v>42185.312754629624</v>
      </c>
      <c r="T2984" s="14">
        <f t="shared" si="279"/>
        <v>42215.312754629624</v>
      </c>
    </row>
    <row r="2985" spans="1:20" ht="45" x14ac:dyDescent="0.25">
      <c r="A2985">
        <v>3371</v>
      </c>
      <c r="B2985" s="3" t="s">
        <v>3370</v>
      </c>
      <c r="C2985" s="3" t="s">
        <v>7481</v>
      </c>
      <c r="D2985">
        <v>200</v>
      </c>
      <c r="E2985">
        <v>277</v>
      </c>
      <c r="F2985" s="6" t="s">
        <v>8219</v>
      </c>
      <c r="G2985" t="s">
        <v>8224</v>
      </c>
      <c r="H2985" t="s">
        <v>8246</v>
      </c>
      <c r="I2985">
        <v>1449089965</v>
      </c>
      <c r="J2985">
        <v>1446670765</v>
      </c>
      <c r="K2985" t="b">
        <v>0</v>
      </c>
      <c r="L2985">
        <v>9</v>
      </c>
      <c r="M2985" t="b">
        <v>1</v>
      </c>
      <c r="N2985" t="s">
        <v>8271</v>
      </c>
      <c r="O2985" s="13">
        <f t="shared" si="275"/>
        <v>1.385</v>
      </c>
      <c r="P2985" s="11">
        <f>IF(L2985=0,0,E2985/L2985)</f>
        <v>30.777777777777779</v>
      </c>
      <c r="Q2985" t="str">
        <f t="shared" si="276"/>
        <v>theater</v>
      </c>
      <c r="R2985" t="str">
        <f t="shared" si="277"/>
        <v>plays</v>
      </c>
      <c r="S2985" s="14">
        <f t="shared" si="278"/>
        <v>42312.666261574072</v>
      </c>
      <c r="T2985" s="14">
        <f t="shared" si="279"/>
        <v>42340.666261574072</v>
      </c>
    </row>
    <row r="2986" spans="1:20" ht="45" x14ac:dyDescent="0.25">
      <c r="A2986">
        <v>3482</v>
      </c>
      <c r="B2986" s="3" t="s">
        <v>3481</v>
      </c>
      <c r="C2986" s="3" t="s">
        <v>7592</v>
      </c>
      <c r="D2986">
        <v>3000</v>
      </c>
      <c r="E2986">
        <v>4150</v>
      </c>
      <c r="F2986" s="6" t="s">
        <v>8219</v>
      </c>
      <c r="G2986" t="s">
        <v>8225</v>
      </c>
      <c r="H2986" t="s">
        <v>8247</v>
      </c>
      <c r="I2986">
        <v>1404671466</v>
      </c>
      <c r="J2986">
        <v>1402079466</v>
      </c>
      <c r="K2986" t="b">
        <v>0</v>
      </c>
      <c r="L2986">
        <v>80</v>
      </c>
      <c r="M2986" t="b">
        <v>1</v>
      </c>
      <c r="N2986" t="s">
        <v>8271</v>
      </c>
      <c r="O2986" s="13">
        <f t="shared" si="275"/>
        <v>1.3833333333333333</v>
      </c>
      <c r="P2986" s="11">
        <f>IF(L2986=0,0,E2986/L2986)</f>
        <v>51.875</v>
      </c>
      <c r="Q2986" t="str">
        <f t="shared" si="276"/>
        <v>theater</v>
      </c>
      <c r="R2986" t="str">
        <f t="shared" si="277"/>
        <v>plays</v>
      </c>
      <c r="S2986" s="14">
        <f t="shared" si="278"/>
        <v>41796.563263888886</v>
      </c>
      <c r="T2986" s="14">
        <f t="shared" si="279"/>
        <v>41826.563263888886</v>
      </c>
    </row>
    <row r="2987" spans="1:20" ht="60" x14ac:dyDescent="0.25">
      <c r="A2987">
        <v>3669</v>
      </c>
      <c r="B2987" s="3" t="s">
        <v>3666</v>
      </c>
      <c r="C2987" s="3" t="s">
        <v>7779</v>
      </c>
      <c r="D2987">
        <v>1000</v>
      </c>
      <c r="E2987">
        <v>1382</v>
      </c>
      <c r="F2987" s="6" t="s">
        <v>8219</v>
      </c>
      <c r="G2987" t="s">
        <v>8225</v>
      </c>
      <c r="H2987" t="s">
        <v>8247</v>
      </c>
      <c r="I2987">
        <v>1434039137</v>
      </c>
      <c r="J2987">
        <v>1431447137</v>
      </c>
      <c r="K2987" t="b">
        <v>0</v>
      </c>
      <c r="L2987">
        <v>17</v>
      </c>
      <c r="M2987" t="b">
        <v>1</v>
      </c>
      <c r="N2987" t="s">
        <v>8271</v>
      </c>
      <c r="O2987" s="13">
        <f t="shared" si="275"/>
        <v>1.3819999999999999</v>
      </c>
      <c r="P2987" s="11">
        <f>IF(L2987=0,0,E2987/L2987)</f>
        <v>81.294117647058826</v>
      </c>
      <c r="Q2987" t="str">
        <f t="shared" si="276"/>
        <v>theater</v>
      </c>
      <c r="R2987" t="str">
        <f t="shared" si="277"/>
        <v>plays</v>
      </c>
      <c r="S2987" s="14">
        <f t="shared" si="278"/>
        <v>42136.466863425921</v>
      </c>
      <c r="T2987" s="14">
        <f t="shared" si="279"/>
        <v>42166.466863425921</v>
      </c>
    </row>
    <row r="2988" spans="1:20" ht="60" x14ac:dyDescent="0.25">
      <c r="A2988">
        <v>3340</v>
      </c>
      <c r="B2988" s="3" t="s">
        <v>3340</v>
      </c>
      <c r="C2988" s="3" t="s">
        <v>7450</v>
      </c>
      <c r="D2988">
        <v>3000</v>
      </c>
      <c r="E2988">
        <v>4145</v>
      </c>
      <c r="F2988" s="6" t="s">
        <v>8219</v>
      </c>
      <c r="G2988" t="s">
        <v>8224</v>
      </c>
      <c r="H2988" t="s">
        <v>8246</v>
      </c>
      <c r="I2988">
        <v>1481066554</v>
      </c>
      <c r="J2988">
        <v>1478906554</v>
      </c>
      <c r="K2988" t="b">
        <v>0</v>
      </c>
      <c r="L2988">
        <v>38</v>
      </c>
      <c r="M2988" t="b">
        <v>1</v>
      </c>
      <c r="N2988" t="s">
        <v>8271</v>
      </c>
      <c r="O2988" s="13">
        <f t="shared" si="275"/>
        <v>1.3816666666666666</v>
      </c>
      <c r="P2988" s="11">
        <f>IF(L2988=0,0,E2988/L2988)</f>
        <v>109.07894736842105</v>
      </c>
      <c r="Q2988" t="str">
        <f t="shared" si="276"/>
        <v>theater</v>
      </c>
      <c r="R2988" t="str">
        <f t="shared" si="277"/>
        <v>plays</v>
      </c>
      <c r="S2988" s="14">
        <f t="shared" si="278"/>
        <v>42685.765671296293</v>
      </c>
      <c r="T2988" s="14">
        <f t="shared" si="279"/>
        <v>42710.765671296293</v>
      </c>
    </row>
    <row r="2989" spans="1:20" ht="45" x14ac:dyDescent="0.25">
      <c r="A2989">
        <v>3420</v>
      </c>
      <c r="B2989" s="3" t="s">
        <v>3419</v>
      </c>
      <c r="C2989" s="3" t="s">
        <v>7530</v>
      </c>
      <c r="D2989">
        <v>700</v>
      </c>
      <c r="E2989">
        <v>966</v>
      </c>
      <c r="F2989" s="6" t="s">
        <v>8219</v>
      </c>
      <c r="G2989" t="s">
        <v>8225</v>
      </c>
      <c r="H2989" t="s">
        <v>8247</v>
      </c>
      <c r="I2989">
        <v>1455408000</v>
      </c>
      <c r="J2989">
        <v>1454638202</v>
      </c>
      <c r="K2989" t="b">
        <v>0</v>
      </c>
      <c r="L2989">
        <v>34</v>
      </c>
      <c r="M2989" t="b">
        <v>1</v>
      </c>
      <c r="N2989" t="s">
        <v>8271</v>
      </c>
      <c r="O2989" s="13">
        <f t="shared" si="275"/>
        <v>1.38</v>
      </c>
      <c r="P2989" s="11">
        <f>IF(L2989=0,0,E2989/L2989)</f>
        <v>28.411764705882351</v>
      </c>
      <c r="Q2989" t="str">
        <f t="shared" si="276"/>
        <v>theater</v>
      </c>
      <c r="R2989" t="str">
        <f t="shared" si="277"/>
        <v>plays</v>
      </c>
      <c r="S2989" s="14">
        <f t="shared" si="278"/>
        <v>42404.881967592592</v>
      </c>
      <c r="T2989" s="14">
        <f t="shared" si="279"/>
        <v>42413.791666666664</v>
      </c>
    </row>
    <row r="2990" spans="1:20" ht="45" x14ac:dyDescent="0.25">
      <c r="A2990">
        <v>3405</v>
      </c>
      <c r="B2990" s="3" t="s">
        <v>3404</v>
      </c>
      <c r="C2990" s="3" t="s">
        <v>7515</v>
      </c>
      <c r="D2990">
        <v>350</v>
      </c>
      <c r="E2990">
        <v>481.5</v>
      </c>
      <c r="F2990" s="6" t="s">
        <v>8219</v>
      </c>
      <c r="G2990" t="s">
        <v>8225</v>
      </c>
      <c r="H2990" t="s">
        <v>8247</v>
      </c>
      <c r="I2990">
        <v>1456876740</v>
      </c>
      <c r="J2990">
        <v>1455063886</v>
      </c>
      <c r="K2990" t="b">
        <v>0</v>
      </c>
      <c r="L2990">
        <v>17</v>
      </c>
      <c r="M2990" t="b">
        <v>1</v>
      </c>
      <c r="N2990" t="s">
        <v>8271</v>
      </c>
      <c r="O2990" s="13">
        <f t="shared" si="275"/>
        <v>1.3757142857142857</v>
      </c>
      <c r="P2990" s="11">
        <f>IF(L2990=0,0,E2990/L2990)</f>
        <v>28.323529411764707</v>
      </c>
      <c r="Q2990" t="str">
        <f t="shared" si="276"/>
        <v>theater</v>
      </c>
      <c r="R2990" t="str">
        <f t="shared" si="277"/>
        <v>plays</v>
      </c>
      <c r="S2990" s="14">
        <f t="shared" si="278"/>
        <v>42409.808865740742</v>
      </c>
      <c r="T2990" s="14">
        <f t="shared" si="279"/>
        <v>42430.790972222218</v>
      </c>
    </row>
    <row r="2991" spans="1:20" ht="60" x14ac:dyDescent="0.25">
      <c r="A2991">
        <v>3704</v>
      </c>
      <c r="B2991" s="3" t="s">
        <v>3701</v>
      </c>
      <c r="C2991" s="3" t="s">
        <v>7814</v>
      </c>
      <c r="D2991">
        <v>300</v>
      </c>
      <c r="E2991">
        <v>409.01</v>
      </c>
      <c r="F2991" s="6" t="s">
        <v>8219</v>
      </c>
      <c r="G2991" t="s">
        <v>8225</v>
      </c>
      <c r="H2991" t="s">
        <v>8247</v>
      </c>
      <c r="I2991">
        <v>1464712394</v>
      </c>
      <c r="J2991">
        <v>1459528394</v>
      </c>
      <c r="K2991" t="b">
        <v>0</v>
      </c>
      <c r="L2991">
        <v>27</v>
      </c>
      <c r="M2991" t="b">
        <v>1</v>
      </c>
      <c r="N2991" t="s">
        <v>8271</v>
      </c>
      <c r="O2991" s="13">
        <f t="shared" si="275"/>
        <v>1.3633666666666666</v>
      </c>
      <c r="P2991" s="11">
        <f>IF(L2991=0,0,E2991/L2991)</f>
        <v>15.148518518518518</v>
      </c>
      <c r="Q2991" t="str">
        <f t="shared" si="276"/>
        <v>theater</v>
      </c>
      <c r="R2991" t="str">
        <f t="shared" si="277"/>
        <v>plays</v>
      </c>
      <c r="S2991" s="14">
        <f t="shared" si="278"/>
        <v>42461.481412037036</v>
      </c>
      <c r="T2991" s="14">
        <f t="shared" si="279"/>
        <v>42521.481412037036</v>
      </c>
    </row>
    <row r="2992" spans="1:20" ht="45" x14ac:dyDescent="0.25">
      <c r="A2992">
        <v>3300</v>
      </c>
      <c r="B2992" s="3" t="s">
        <v>3300</v>
      </c>
      <c r="C2992" s="3" t="s">
        <v>7410</v>
      </c>
      <c r="D2992">
        <v>3000</v>
      </c>
      <c r="E2992">
        <v>4085</v>
      </c>
      <c r="F2992" s="6" t="s">
        <v>8219</v>
      </c>
      <c r="G2992" t="s">
        <v>8224</v>
      </c>
      <c r="H2992" t="s">
        <v>8246</v>
      </c>
      <c r="I2992">
        <v>1430329862</v>
      </c>
      <c r="J2992">
        <v>1428515462</v>
      </c>
      <c r="K2992" t="b">
        <v>0</v>
      </c>
      <c r="L2992">
        <v>88</v>
      </c>
      <c r="M2992" t="b">
        <v>1</v>
      </c>
      <c r="N2992" t="s">
        <v>8271</v>
      </c>
      <c r="O2992" s="13">
        <f t="shared" si="275"/>
        <v>1.3616666666666666</v>
      </c>
      <c r="P2992" s="11">
        <f>IF(L2992=0,0,E2992/L2992)</f>
        <v>46.420454545454547</v>
      </c>
      <c r="Q2992" t="str">
        <f t="shared" si="276"/>
        <v>theater</v>
      </c>
      <c r="R2992" t="str">
        <f t="shared" si="277"/>
        <v>plays</v>
      </c>
      <c r="S2992" s="14">
        <f t="shared" si="278"/>
        <v>42102.535439814812</v>
      </c>
      <c r="T2992" s="14">
        <f t="shared" si="279"/>
        <v>42123.535439814812</v>
      </c>
    </row>
    <row r="2993" spans="1:20" ht="60" x14ac:dyDescent="0.25">
      <c r="A2993">
        <v>3611</v>
      </c>
      <c r="B2993" s="3" t="s">
        <v>3610</v>
      </c>
      <c r="C2993" s="3" t="s">
        <v>7721</v>
      </c>
      <c r="D2993">
        <v>2500</v>
      </c>
      <c r="E2993">
        <v>3400</v>
      </c>
      <c r="F2993" s="6" t="s">
        <v>8219</v>
      </c>
      <c r="G2993" t="s">
        <v>8225</v>
      </c>
      <c r="H2993" t="s">
        <v>8247</v>
      </c>
      <c r="I2993">
        <v>1428483201</v>
      </c>
      <c r="J2993">
        <v>1425891201</v>
      </c>
      <c r="K2993" t="b">
        <v>0</v>
      </c>
      <c r="L2993">
        <v>51</v>
      </c>
      <c r="M2993" t="b">
        <v>1</v>
      </c>
      <c r="N2993" t="s">
        <v>8271</v>
      </c>
      <c r="O2993" s="13">
        <f t="shared" si="275"/>
        <v>1.36</v>
      </c>
      <c r="P2993" s="11">
        <f>IF(L2993=0,0,E2993/L2993)</f>
        <v>66.666666666666671</v>
      </c>
      <c r="Q2993" t="str">
        <f t="shared" si="276"/>
        <v>theater</v>
      </c>
      <c r="R2993" t="str">
        <f t="shared" si="277"/>
        <v>plays</v>
      </c>
      <c r="S2993" s="14">
        <f t="shared" si="278"/>
        <v>42072.162048611113</v>
      </c>
      <c r="T2993" s="14">
        <f t="shared" si="279"/>
        <v>42102.162048611113</v>
      </c>
    </row>
    <row r="2994" spans="1:20" ht="30" x14ac:dyDescent="0.25">
      <c r="A2994">
        <v>3439</v>
      </c>
      <c r="B2994" s="3" t="s">
        <v>3438</v>
      </c>
      <c r="C2994" s="3" t="s">
        <v>7549</v>
      </c>
      <c r="D2994">
        <v>1200</v>
      </c>
      <c r="E2994">
        <v>1616.14</v>
      </c>
      <c r="F2994" s="6" t="s">
        <v>8219</v>
      </c>
      <c r="G2994" t="s">
        <v>8224</v>
      </c>
      <c r="H2994" t="s">
        <v>8246</v>
      </c>
      <c r="I2994">
        <v>1453179540</v>
      </c>
      <c r="J2994">
        <v>1452030730</v>
      </c>
      <c r="K2994" t="b">
        <v>0</v>
      </c>
      <c r="L2994">
        <v>18</v>
      </c>
      <c r="M2994" t="b">
        <v>1</v>
      </c>
      <c r="N2994" t="s">
        <v>8271</v>
      </c>
      <c r="O2994" s="13">
        <f t="shared" si="275"/>
        <v>1.3467833333333334</v>
      </c>
      <c r="P2994" s="11">
        <f>IF(L2994=0,0,E2994/L2994)</f>
        <v>89.785555555555561</v>
      </c>
      <c r="Q2994" t="str">
        <f t="shared" si="276"/>
        <v>theater</v>
      </c>
      <c r="R2994" t="str">
        <f t="shared" si="277"/>
        <v>plays</v>
      </c>
      <c r="S2994" s="14">
        <f t="shared" si="278"/>
        <v>42374.702893518515</v>
      </c>
      <c r="T2994" s="14">
        <f t="shared" si="279"/>
        <v>42387.999305555553</v>
      </c>
    </row>
    <row r="2995" spans="1:20" ht="45" x14ac:dyDescent="0.25">
      <c r="A2995">
        <v>3159</v>
      </c>
      <c r="B2995" s="3" t="s">
        <v>3159</v>
      </c>
      <c r="C2995" s="3" t="s">
        <v>7269</v>
      </c>
      <c r="D2995">
        <v>1500</v>
      </c>
      <c r="E2995">
        <v>2002.22</v>
      </c>
      <c r="F2995" s="6" t="s">
        <v>8219</v>
      </c>
      <c r="G2995" t="s">
        <v>8224</v>
      </c>
      <c r="H2995" t="s">
        <v>8246</v>
      </c>
      <c r="I2995">
        <v>1326927600</v>
      </c>
      <c r="J2995">
        <v>1323221761</v>
      </c>
      <c r="K2995" t="b">
        <v>1</v>
      </c>
      <c r="L2995">
        <v>52</v>
      </c>
      <c r="M2995" t="b">
        <v>1</v>
      </c>
      <c r="N2995" t="s">
        <v>8271</v>
      </c>
      <c r="O2995" s="13">
        <f t="shared" si="275"/>
        <v>1.3348133333333334</v>
      </c>
      <c r="P2995" s="11">
        <f>IF(L2995=0,0,E2995/L2995)</f>
        <v>38.504230769230773</v>
      </c>
      <c r="Q2995" t="str">
        <f t="shared" si="276"/>
        <v>theater</v>
      </c>
      <c r="R2995" t="str">
        <f t="shared" si="277"/>
        <v>plays</v>
      </c>
      <c r="S2995" s="14">
        <f t="shared" si="278"/>
        <v>40883.858344907407</v>
      </c>
      <c r="T2995" s="14">
        <f t="shared" si="279"/>
        <v>40926.75</v>
      </c>
    </row>
    <row r="2996" spans="1:20" ht="60" x14ac:dyDescent="0.25">
      <c r="A2996">
        <v>3301</v>
      </c>
      <c r="B2996" s="3" t="s">
        <v>3301</v>
      </c>
      <c r="C2996" s="3" t="s">
        <v>7411</v>
      </c>
      <c r="D2996">
        <v>3000</v>
      </c>
      <c r="E2996">
        <v>4004</v>
      </c>
      <c r="F2996" s="6" t="s">
        <v>8219</v>
      </c>
      <c r="G2996" t="s">
        <v>8224</v>
      </c>
      <c r="H2996" t="s">
        <v>8246</v>
      </c>
      <c r="I2996">
        <v>1470034740</v>
      </c>
      <c r="J2996">
        <v>1466185176</v>
      </c>
      <c r="K2996" t="b">
        <v>0</v>
      </c>
      <c r="L2996">
        <v>70</v>
      </c>
      <c r="M2996" t="b">
        <v>1</v>
      </c>
      <c r="N2996" t="s">
        <v>8271</v>
      </c>
      <c r="O2996" s="13">
        <f t="shared" si="275"/>
        <v>1.3346666666666667</v>
      </c>
      <c r="P2996" s="11">
        <f>IF(L2996=0,0,E2996/L2996)</f>
        <v>57.2</v>
      </c>
      <c r="Q2996" t="str">
        <f t="shared" si="276"/>
        <v>theater</v>
      </c>
      <c r="R2996" t="str">
        <f t="shared" si="277"/>
        <v>plays</v>
      </c>
      <c r="S2996" s="14">
        <f t="shared" si="278"/>
        <v>42538.527499999997</v>
      </c>
      <c r="T2996" s="14">
        <f t="shared" si="279"/>
        <v>42583.082638888889</v>
      </c>
    </row>
    <row r="2997" spans="1:20" ht="30" x14ac:dyDescent="0.25">
      <c r="A2997">
        <v>2937</v>
      </c>
      <c r="B2997" s="3" t="s">
        <v>2937</v>
      </c>
      <c r="C2997" s="3" t="s">
        <v>7047</v>
      </c>
      <c r="D2997">
        <v>1500</v>
      </c>
      <c r="E2997">
        <v>2000</v>
      </c>
      <c r="F2997" s="6" t="s">
        <v>8219</v>
      </c>
      <c r="G2997" t="s">
        <v>8225</v>
      </c>
      <c r="H2997" t="s">
        <v>8247</v>
      </c>
      <c r="I2997">
        <v>1405249113</v>
      </c>
      <c r="J2997">
        <v>1402657113</v>
      </c>
      <c r="K2997" t="b">
        <v>0</v>
      </c>
      <c r="L2997">
        <v>55</v>
      </c>
      <c r="M2997" t="b">
        <v>1</v>
      </c>
      <c r="N2997" t="s">
        <v>8305</v>
      </c>
      <c r="O2997" s="13">
        <f t="shared" si="275"/>
        <v>1.3333333333333333</v>
      </c>
      <c r="P2997" s="11">
        <f>IF(L2997=0,0,E2997/L2997)</f>
        <v>36.363636363636367</v>
      </c>
      <c r="Q2997" t="str">
        <f t="shared" si="276"/>
        <v>theater</v>
      </c>
      <c r="R2997" t="str">
        <f t="shared" si="277"/>
        <v>musical</v>
      </c>
      <c r="S2997" s="14">
        <f t="shared" si="278"/>
        <v>41803.248993055553</v>
      </c>
      <c r="T2997" s="14">
        <f t="shared" si="279"/>
        <v>41833.248993055553</v>
      </c>
    </row>
    <row r="2998" spans="1:20" ht="60" x14ac:dyDescent="0.25">
      <c r="A2998">
        <v>3289</v>
      </c>
      <c r="B2998" s="3" t="s">
        <v>3289</v>
      </c>
      <c r="C2998" s="3" t="s">
        <v>7399</v>
      </c>
      <c r="D2998">
        <v>500</v>
      </c>
      <c r="E2998">
        <v>665.21</v>
      </c>
      <c r="F2998" s="6" t="s">
        <v>8219</v>
      </c>
      <c r="G2998" t="s">
        <v>8225</v>
      </c>
      <c r="H2998" t="s">
        <v>8247</v>
      </c>
      <c r="I2998">
        <v>1487580602</v>
      </c>
      <c r="J2998">
        <v>1485161402</v>
      </c>
      <c r="K2998" t="b">
        <v>0</v>
      </c>
      <c r="L2998">
        <v>25</v>
      </c>
      <c r="M2998" t="b">
        <v>1</v>
      </c>
      <c r="N2998" t="s">
        <v>8271</v>
      </c>
      <c r="O2998" s="13">
        <f t="shared" si="275"/>
        <v>1.3304200000000002</v>
      </c>
      <c r="P2998" s="11">
        <f>IF(L2998=0,0,E2998/L2998)</f>
        <v>26.608400000000003</v>
      </c>
      <c r="Q2998" t="str">
        <f t="shared" si="276"/>
        <v>theater</v>
      </c>
      <c r="R2998" t="str">
        <f t="shared" si="277"/>
        <v>plays</v>
      </c>
      <c r="S2998" s="14">
        <f t="shared" si="278"/>
        <v>42758.159745370365</v>
      </c>
      <c r="T2998" s="14">
        <f t="shared" si="279"/>
        <v>42786.159745370365</v>
      </c>
    </row>
    <row r="2999" spans="1:20" ht="60" x14ac:dyDescent="0.25">
      <c r="A2999">
        <v>3045</v>
      </c>
      <c r="B2999" s="3" t="s">
        <v>3045</v>
      </c>
      <c r="C2999" s="3" t="s">
        <v>7155</v>
      </c>
      <c r="D2999">
        <v>4000</v>
      </c>
      <c r="E2999">
        <v>5308.26</v>
      </c>
      <c r="F2999" s="6" t="s">
        <v>8219</v>
      </c>
      <c r="G2999" t="s">
        <v>8224</v>
      </c>
      <c r="H2999" t="s">
        <v>8246</v>
      </c>
      <c r="I2999">
        <v>1408679055</v>
      </c>
      <c r="J2999">
        <v>1406087055</v>
      </c>
      <c r="K2999" t="b">
        <v>0</v>
      </c>
      <c r="L2999">
        <v>64</v>
      </c>
      <c r="M2999" t="b">
        <v>1</v>
      </c>
      <c r="N2999" t="s">
        <v>8303</v>
      </c>
      <c r="O2999" s="13">
        <f t="shared" si="275"/>
        <v>1.3270650000000002</v>
      </c>
      <c r="P2999" s="11">
        <f>IF(L2999=0,0,E2999/L2999)</f>
        <v>82.941562500000003</v>
      </c>
      <c r="Q2999" t="str">
        <f t="shared" si="276"/>
        <v>theater</v>
      </c>
      <c r="R2999" t="str">
        <f t="shared" si="277"/>
        <v>spaces</v>
      </c>
      <c r="S2999" s="14">
        <f t="shared" si="278"/>
        <v>41842.947395833333</v>
      </c>
      <c r="T2999" s="14">
        <f t="shared" si="279"/>
        <v>41872.947395833333</v>
      </c>
    </row>
    <row r="3000" spans="1:20" ht="45" x14ac:dyDescent="0.25">
      <c r="A3000">
        <v>3751</v>
      </c>
      <c r="B3000" s="3" t="s">
        <v>3748</v>
      </c>
      <c r="C3000" s="3" t="s">
        <v>7861</v>
      </c>
      <c r="D3000">
        <v>1000</v>
      </c>
      <c r="E3000">
        <v>1326</v>
      </c>
      <c r="F3000" s="6" t="s">
        <v>8219</v>
      </c>
      <c r="G3000" t="s">
        <v>8224</v>
      </c>
      <c r="H3000" t="s">
        <v>8246</v>
      </c>
      <c r="I3000">
        <v>1459641073</v>
      </c>
      <c r="J3000">
        <v>1454460673</v>
      </c>
      <c r="K3000" t="b">
        <v>0</v>
      </c>
      <c r="L3000">
        <v>11</v>
      </c>
      <c r="M3000" t="b">
        <v>1</v>
      </c>
      <c r="N3000" t="s">
        <v>8305</v>
      </c>
      <c r="O3000" s="13">
        <f t="shared" si="275"/>
        <v>1.3260000000000001</v>
      </c>
      <c r="P3000" s="11">
        <f>IF(L3000=0,0,E3000/L3000)</f>
        <v>120.54545454545455</v>
      </c>
      <c r="Q3000" t="str">
        <f t="shared" si="276"/>
        <v>theater</v>
      </c>
      <c r="R3000" t="str">
        <f t="shared" si="277"/>
        <v>musical</v>
      </c>
      <c r="S3000" s="14">
        <f t="shared" si="278"/>
        <v>42402.827233796292</v>
      </c>
      <c r="T3000" s="14">
        <f t="shared" si="279"/>
        <v>42462.785567129627</v>
      </c>
    </row>
    <row r="3001" spans="1:20" ht="60" x14ac:dyDescent="0.25">
      <c r="A3001">
        <v>3529</v>
      </c>
      <c r="B3001" s="3" t="s">
        <v>3528</v>
      </c>
      <c r="C3001" s="3" t="s">
        <v>7639</v>
      </c>
      <c r="D3001">
        <v>500</v>
      </c>
      <c r="E3001">
        <v>660</v>
      </c>
      <c r="F3001" s="6" t="s">
        <v>8219</v>
      </c>
      <c r="G3001" t="s">
        <v>8224</v>
      </c>
      <c r="H3001" t="s">
        <v>8246</v>
      </c>
      <c r="I3001">
        <v>1436749200</v>
      </c>
      <c r="J3001">
        <v>1434997018</v>
      </c>
      <c r="K3001" t="b">
        <v>0</v>
      </c>
      <c r="L3001">
        <v>18</v>
      </c>
      <c r="M3001" t="b">
        <v>1</v>
      </c>
      <c r="N3001" t="s">
        <v>8271</v>
      </c>
      <c r="O3001" s="13">
        <f t="shared" si="275"/>
        <v>1.32</v>
      </c>
      <c r="P3001" s="11">
        <f>IF(L3001=0,0,E3001/L3001)</f>
        <v>36.666666666666664</v>
      </c>
      <c r="Q3001" t="str">
        <f t="shared" si="276"/>
        <v>theater</v>
      </c>
      <c r="R3001" t="str">
        <f t="shared" si="277"/>
        <v>plays</v>
      </c>
      <c r="S3001" s="14">
        <f t="shared" si="278"/>
        <v>42177.553449074076</v>
      </c>
      <c r="T3001" s="14">
        <f t="shared" si="279"/>
        <v>42197.833333333336</v>
      </c>
    </row>
    <row r="3002" spans="1:20" ht="45" x14ac:dyDescent="0.25">
      <c r="A3002">
        <v>3027</v>
      </c>
      <c r="B3002" s="3" t="s">
        <v>3027</v>
      </c>
      <c r="C3002" s="3" t="s">
        <v>7137</v>
      </c>
      <c r="D3002">
        <v>40000</v>
      </c>
      <c r="E3002">
        <v>52576</v>
      </c>
      <c r="F3002" s="6" t="s">
        <v>8219</v>
      </c>
      <c r="G3002" t="s">
        <v>8224</v>
      </c>
      <c r="H3002" t="s">
        <v>8246</v>
      </c>
      <c r="I3002">
        <v>1426866851</v>
      </c>
      <c r="J3002">
        <v>1424278451</v>
      </c>
      <c r="K3002" t="b">
        <v>0</v>
      </c>
      <c r="L3002">
        <v>320</v>
      </c>
      <c r="M3002" t="b">
        <v>1</v>
      </c>
      <c r="N3002" t="s">
        <v>8303</v>
      </c>
      <c r="O3002" s="13">
        <f t="shared" si="275"/>
        <v>1.3144</v>
      </c>
      <c r="P3002" s="11">
        <f>IF(L3002=0,0,E3002/L3002)</f>
        <v>164.3</v>
      </c>
      <c r="Q3002" t="str">
        <f t="shared" si="276"/>
        <v>theater</v>
      </c>
      <c r="R3002" t="str">
        <f t="shared" si="277"/>
        <v>spaces</v>
      </c>
      <c r="S3002" s="14">
        <f t="shared" si="278"/>
        <v>42053.49596064815</v>
      </c>
      <c r="T3002" s="14">
        <f t="shared" si="279"/>
        <v>42083.454293981478</v>
      </c>
    </row>
    <row r="3003" spans="1:20" ht="45" x14ac:dyDescent="0.25">
      <c r="A3003">
        <v>3266</v>
      </c>
      <c r="B3003" s="3" t="s">
        <v>3266</v>
      </c>
      <c r="C3003" s="3" t="s">
        <v>7376</v>
      </c>
      <c r="D3003">
        <v>6000</v>
      </c>
      <c r="E3003">
        <v>7877</v>
      </c>
      <c r="F3003" s="6" t="s">
        <v>8219</v>
      </c>
      <c r="G3003" t="s">
        <v>8224</v>
      </c>
      <c r="H3003" t="s">
        <v>8246</v>
      </c>
      <c r="I3003">
        <v>1434142800</v>
      </c>
      <c r="J3003">
        <v>1431435122</v>
      </c>
      <c r="K3003" t="b">
        <v>1</v>
      </c>
      <c r="L3003">
        <v>163</v>
      </c>
      <c r="M3003" t="b">
        <v>1</v>
      </c>
      <c r="N3003" t="s">
        <v>8271</v>
      </c>
      <c r="O3003" s="13">
        <f t="shared" si="275"/>
        <v>1.3128333333333333</v>
      </c>
      <c r="P3003" s="11">
        <f>IF(L3003=0,0,E3003/L3003)</f>
        <v>48.325153374233132</v>
      </c>
      <c r="Q3003" t="str">
        <f t="shared" si="276"/>
        <v>theater</v>
      </c>
      <c r="R3003" t="str">
        <f t="shared" si="277"/>
        <v>plays</v>
      </c>
      <c r="S3003" s="14">
        <f t="shared" si="278"/>
        <v>42136.327800925923</v>
      </c>
      <c r="T3003" s="14">
        <f t="shared" si="279"/>
        <v>42167.666666666664</v>
      </c>
    </row>
    <row r="3004" spans="1:20" ht="45" x14ac:dyDescent="0.25">
      <c r="A3004">
        <v>3232</v>
      </c>
      <c r="B3004" s="3" t="s">
        <v>3232</v>
      </c>
      <c r="C3004" s="3" t="s">
        <v>7342</v>
      </c>
      <c r="D3004">
        <v>1000</v>
      </c>
      <c r="E3004">
        <v>1312</v>
      </c>
      <c r="F3004" s="6" t="s">
        <v>8219</v>
      </c>
      <c r="G3004" t="s">
        <v>8224</v>
      </c>
      <c r="H3004" t="s">
        <v>8246</v>
      </c>
      <c r="I3004">
        <v>1462334340</v>
      </c>
      <c r="J3004">
        <v>1459711917</v>
      </c>
      <c r="K3004" t="b">
        <v>1</v>
      </c>
      <c r="L3004">
        <v>26</v>
      </c>
      <c r="M3004" t="b">
        <v>1</v>
      </c>
      <c r="N3004" t="s">
        <v>8271</v>
      </c>
      <c r="O3004" s="13">
        <f t="shared" si="275"/>
        <v>1.3120000000000001</v>
      </c>
      <c r="P3004" s="11">
        <f>IF(L3004=0,0,E3004/L3004)</f>
        <v>50.46153846153846</v>
      </c>
      <c r="Q3004" t="str">
        <f t="shared" si="276"/>
        <v>theater</v>
      </c>
      <c r="R3004" t="str">
        <f t="shared" si="277"/>
        <v>plays</v>
      </c>
      <c r="S3004" s="14">
        <f t="shared" si="278"/>
        <v>42463.605520833335</v>
      </c>
      <c r="T3004" s="14">
        <f t="shared" si="279"/>
        <v>42493.957638888889</v>
      </c>
    </row>
    <row r="3005" spans="1:20" ht="30" x14ac:dyDescent="0.25">
      <c r="A3005">
        <v>3148</v>
      </c>
      <c r="B3005" s="3" t="s">
        <v>3148</v>
      </c>
      <c r="C3005" s="3" t="s">
        <v>7258</v>
      </c>
      <c r="D3005">
        <v>1800</v>
      </c>
      <c r="E3005">
        <v>2361</v>
      </c>
      <c r="F3005" s="6" t="s">
        <v>8219</v>
      </c>
      <c r="G3005" t="s">
        <v>8224</v>
      </c>
      <c r="H3005" t="s">
        <v>8246</v>
      </c>
      <c r="I3005">
        <v>1412136000</v>
      </c>
      <c r="J3005">
        <v>1410278284</v>
      </c>
      <c r="K3005" t="b">
        <v>1</v>
      </c>
      <c r="L3005">
        <v>57</v>
      </c>
      <c r="M3005" t="b">
        <v>1</v>
      </c>
      <c r="N3005" t="s">
        <v>8271</v>
      </c>
      <c r="O3005" s="13">
        <f t="shared" si="275"/>
        <v>1.3116666666666668</v>
      </c>
      <c r="P3005" s="11">
        <f>IF(L3005=0,0,E3005/L3005)</f>
        <v>41.421052631578945</v>
      </c>
      <c r="Q3005" t="str">
        <f t="shared" si="276"/>
        <v>theater</v>
      </c>
      <c r="R3005" t="str">
        <f t="shared" si="277"/>
        <v>plays</v>
      </c>
      <c r="S3005" s="14">
        <f t="shared" si="278"/>
        <v>41891.456990740735</v>
      </c>
      <c r="T3005" s="14">
        <f t="shared" si="279"/>
        <v>41912.958333333328</v>
      </c>
    </row>
    <row r="3006" spans="1:20" ht="60" x14ac:dyDescent="0.25">
      <c r="A3006">
        <v>2927</v>
      </c>
      <c r="B3006" s="3" t="s">
        <v>2927</v>
      </c>
      <c r="C3006" s="3" t="s">
        <v>7037</v>
      </c>
      <c r="D3006">
        <v>1800</v>
      </c>
      <c r="E3006">
        <v>2355</v>
      </c>
      <c r="F3006" s="6" t="s">
        <v>8219</v>
      </c>
      <c r="G3006" t="s">
        <v>8224</v>
      </c>
      <c r="H3006" t="s">
        <v>8246</v>
      </c>
      <c r="I3006">
        <v>1405400400</v>
      </c>
      <c r="J3006">
        <v>1402934629</v>
      </c>
      <c r="K3006" t="b">
        <v>0</v>
      </c>
      <c r="L3006">
        <v>21</v>
      </c>
      <c r="M3006" t="b">
        <v>1</v>
      </c>
      <c r="N3006" t="s">
        <v>8305</v>
      </c>
      <c r="O3006" s="13">
        <f t="shared" si="275"/>
        <v>1.3083333333333333</v>
      </c>
      <c r="P3006" s="11">
        <f>IF(L3006=0,0,E3006/L3006)</f>
        <v>112.14285714285714</v>
      </c>
      <c r="Q3006" t="str">
        <f t="shared" si="276"/>
        <v>theater</v>
      </c>
      <c r="R3006" t="str">
        <f t="shared" si="277"/>
        <v>musical</v>
      </c>
      <c r="S3006" s="14">
        <f t="shared" si="278"/>
        <v>41806.460983796293</v>
      </c>
      <c r="T3006" s="14">
        <f t="shared" si="279"/>
        <v>41835</v>
      </c>
    </row>
    <row r="3007" spans="1:20" ht="60" x14ac:dyDescent="0.25">
      <c r="A3007">
        <v>3565</v>
      </c>
      <c r="B3007" s="3" t="s">
        <v>3564</v>
      </c>
      <c r="C3007" s="3" t="s">
        <v>7675</v>
      </c>
      <c r="D3007">
        <v>900</v>
      </c>
      <c r="E3007">
        <v>1175</v>
      </c>
      <c r="F3007" s="6" t="s">
        <v>8219</v>
      </c>
      <c r="G3007" t="s">
        <v>8224</v>
      </c>
      <c r="H3007" t="s">
        <v>8246</v>
      </c>
      <c r="I3007">
        <v>1420048208</v>
      </c>
      <c r="J3007">
        <v>1417456208</v>
      </c>
      <c r="K3007" t="b">
        <v>0</v>
      </c>
      <c r="L3007">
        <v>12</v>
      </c>
      <c r="M3007" t="b">
        <v>1</v>
      </c>
      <c r="N3007" t="s">
        <v>8271</v>
      </c>
      <c r="O3007" s="13">
        <f t="shared" si="275"/>
        <v>1.3055555555555556</v>
      </c>
      <c r="P3007" s="11">
        <f>IF(L3007=0,0,E3007/L3007)</f>
        <v>97.916666666666671</v>
      </c>
      <c r="Q3007" t="str">
        <f t="shared" si="276"/>
        <v>theater</v>
      </c>
      <c r="R3007" t="str">
        <f t="shared" si="277"/>
        <v>plays</v>
      </c>
      <c r="S3007" s="14">
        <f t="shared" si="278"/>
        <v>41974.534814814811</v>
      </c>
      <c r="T3007" s="14">
        <f t="shared" si="279"/>
        <v>42004.534814814811</v>
      </c>
    </row>
    <row r="3008" spans="1:20" ht="60" x14ac:dyDescent="0.25">
      <c r="A3008">
        <v>3606</v>
      </c>
      <c r="B3008" s="3" t="s">
        <v>3605</v>
      </c>
      <c r="C3008" s="3" t="s">
        <v>7716</v>
      </c>
      <c r="D3008">
        <v>3000</v>
      </c>
      <c r="E3008">
        <v>3908</v>
      </c>
      <c r="F3008" s="6" t="s">
        <v>8219</v>
      </c>
      <c r="G3008" t="s">
        <v>8225</v>
      </c>
      <c r="H3008" t="s">
        <v>8247</v>
      </c>
      <c r="I3008">
        <v>1471185057</v>
      </c>
      <c r="J3008">
        <v>1468593057</v>
      </c>
      <c r="K3008" t="b">
        <v>0</v>
      </c>
      <c r="L3008">
        <v>64</v>
      </c>
      <c r="M3008" t="b">
        <v>1</v>
      </c>
      <c r="N3008" t="s">
        <v>8271</v>
      </c>
      <c r="O3008" s="13">
        <f t="shared" si="275"/>
        <v>1.3026666666666666</v>
      </c>
      <c r="P3008" s="11">
        <f>IF(L3008=0,0,E3008/L3008)</f>
        <v>61.0625</v>
      </c>
      <c r="Q3008" t="str">
        <f t="shared" si="276"/>
        <v>theater</v>
      </c>
      <c r="R3008" t="str">
        <f t="shared" si="277"/>
        <v>plays</v>
      </c>
      <c r="S3008" s="14">
        <f t="shared" si="278"/>
        <v>42566.396493055552</v>
      </c>
      <c r="T3008" s="14">
        <f t="shared" si="279"/>
        <v>42596.396493055552</v>
      </c>
    </row>
    <row r="3009" spans="1:20" ht="30" x14ac:dyDescent="0.25">
      <c r="A3009">
        <v>3271</v>
      </c>
      <c r="B3009" s="3" t="s">
        <v>3271</v>
      </c>
      <c r="C3009" s="3" t="s">
        <v>7381</v>
      </c>
      <c r="D3009">
        <v>1500</v>
      </c>
      <c r="E3009">
        <v>1950</v>
      </c>
      <c r="F3009" s="6" t="s">
        <v>8219</v>
      </c>
      <c r="G3009" t="s">
        <v>8225</v>
      </c>
      <c r="H3009" t="s">
        <v>8247</v>
      </c>
      <c r="I3009">
        <v>1414927775</v>
      </c>
      <c r="J3009">
        <v>1412332175</v>
      </c>
      <c r="K3009" t="b">
        <v>1</v>
      </c>
      <c r="L3009">
        <v>51</v>
      </c>
      <c r="M3009" t="b">
        <v>1</v>
      </c>
      <c r="N3009" t="s">
        <v>8271</v>
      </c>
      <c r="O3009" s="13">
        <f t="shared" si="275"/>
        <v>1.3</v>
      </c>
      <c r="P3009" s="11">
        <f>IF(L3009=0,0,E3009/L3009)</f>
        <v>38.235294117647058</v>
      </c>
      <c r="Q3009" t="str">
        <f t="shared" si="276"/>
        <v>theater</v>
      </c>
      <c r="R3009" t="str">
        <f t="shared" si="277"/>
        <v>plays</v>
      </c>
      <c r="S3009" s="14">
        <f t="shared" si="278"/>
        <v>41915.22887731481</v>
      </c>
      <c r="T3009" s="14">
        <f t="shared" si="279"/>
        <v>41945.270543981482</v>
      </c>
    </row>
    <row r="3010" spans="1:20" ht="60" x14ac:dyDescent="0.25">
      <c r="A3010">
        <v>3345</v>
      </c>
      <c r="B3010" s="3" t="s">
        <v>3345</v>
      </c>
      <c r="C3010" s="3" t="s">
        <v>7455</v>
      </c>
      <c r="D3010">
        <v>500</v>
      </c>
      <c r="E3010">
        <v>650</v>
      </c>
      <c r="F3010" s="6" t="s">
        <v>8219</v>
      </c>
      <c r="G3010" t="s">
        <v>8224</v>
      </c>
      <c r="H3010" t="s">
        <v>8246</v>
      </c>
      <c r="I3010">
        <v>1429317420</v>
      </c>
      <c r="J3010">
        <v>1424226768</v>
      </c>
      <c r="K3010" t="b">
        <v>0</v>
      </c>
      <c r="L3010">
        <v>13</v>
      </c>
      <c r="M3010" t="b">
        <v>1</v>
      </c>
      <c r="N3010" t="s">
        <v>8271</v>
      </c>
      <c r="O3010" s="13">
        <f t="shared" si="275"/>
        <v>1.3</v>
      </c>
      <c r="P3010" s="11">
        <f>IF(L3010=0,0,E3010/L3010)</f>
        <v>50</v>
      </c>
      <c r="Q3010" t="str">
        <f t="shared" si="276"/>
        <v>theater</v>
      </c>
      <c r="R3010" t="str">
        <f t="shared" si="277"/>
        <v>plays</v>
      </c>
      <c r="S3010" s="14">
        <f t="shared" si="278"/>
        <v>42052.897777777776</v>
      </c>
      <c r="T3010" s="14">
        <f t="shared" si="279"/>
        <v>42111.817361111105</v>
      </c>
    </row>
    <row r="3011" spans="1:20" ht="60" x14ac:dyDescent="0.25">
      <c r="A3011">
        <v>3413</v>
      </c>
      <c r="B3011" s="3" t="s">
        <v>3412</v>
      </c>
      <c r="C3011" s="3" t="s">
        <v>7523</v>
      </c>
      <c r="D3011">
        <v>500</v>
      </c>
      <c r="E3011">
        <v>650</v>
      </c>
      <c r="F3011" s="6" t="s">
        <v>8219</v>
      </c>
      <c r="G3011" t="s">
        <v>8224</v>
      </c>
      <c r="H3011" t="s">
        <v>8246</v>
      </c>
      <c r="I3011">
        <v>1425099540</v>
      </c>
      <c r="J3011">
        <v>1424280938</v>
      </c>
      <c r="K3011" t="b">
        <v>0</v>
      </c>
      <c r="L3011">
        <v>14</v>
      </c>
      <c r="M3011" t="b">
        <v>1</v>
      </c>
      <c r="N3011" t="s">
        <v>8271</v>
      </c>
      <c r="O3011" s="13">
        <f t="shared" ref="O3011:O3074" si="280">(E3011/D3011)</f>
        <v>1.3</v>
      </c>
      <c r="P3011" s="11">
        <f>IF(L3011=0,0,E3011/L3011)</f>
        <v>46.428571428571431</v>
      </c>
      <c r="Q3011" t="str">
        <f t="shared" ref="Q3011:Q3074" si="281">LEFT(N3011,FIND("/",N3011)-1)</f>
        <v>theater</v>
      </c>
      <c r="R3011" t="str">
        <f t="shared" ref="R3011:R3074" si="282">RIGHT(N3011,LEN(N3011)-FIND("/",N3011))</f>
        <v>plays</v>
      </c>
      <c r="S3011" s="14">
        <f t="shared" ref="S3011:S3074" si="283">(J3011/86400)+25569+(-5/24)</f>
        <v>42053.524745370371</v>
      </c>
      <c r="T3011" s="14">
        <f t="shared" ref="T3011:T3074" si="284">(I3011/86400)+25569+(-5/24)</f>
        <v>42062.999305555553</v>
      </c>
    </row>
    <row r="3012" spans="1:20" ht="60" x14ac:dyDescent="0.25">
      <c r="A3012">
        <v>3429</v>
      </c>
      <c r="B3012" s="3" t="s">
        <v>3428</v>
      </c>
      <c r="C3012" s="3" t="s">
        <v>7539</v>
      </c>
      <c r="D3012">
        <v>150</v>
      </c>
      <c r="E3012">
        <v>195</v>
      </c>
      <c r="F3012" s="6" t="s">
        <v>8219</v>
      </c>
      <c r="G3012" t="s">
        <v>8225</v>
      </c>
      <c r="H3012" t="s">
        <v>8247</v>
      </c>
      <c r="I3012">
        <v>1478046661</v>
      </c>
      <c r="J3012">
        <v>1476837061</v>
      </c>
      <c r="K3012" t="b">
        <v>0</v>
      </c>
      <c r="L3012">
        <v>12</v>
      </c>
      <c r="M3012" t="b">
        <v>1</v>
      </c>
      <c r="N3012" t="s">
        <v>8271</v>
      </c>
      <c r="O3012" s="13">
        <f t="shared" si="280"/>
        <v>1.3</v>
      </c>
      <c r="P3012" s="11">
        <f>IF(L3012=0,0,E3012/L3012)</f>
        <v>16.25</v>
      </c>
      <c r="Q3012" t="str">
        <f t="shared" si="281"/>
        <v>theater</v>
      </c>
      <c r="R3012" t="str">
        <f t="shared" si="282"/>
        <v>plays</v>
      </c>
      <c r="S3012" s="14">
        <f t="shared" si="283"/>
        <v>42661.813206018516</v>
      </c>
      <c r="T3012" s="14">
        <f t="shared" si="284"/>
        <v>42675.813206018516</v>
      </c>
    </row>
    <row r="3013" spans="1:20" ht="45" x14ac:dyDescent="0.25">
      <c r="A3013">
        <v>3577</v>
      </c>
      <c r="B3013" s="3" t="s">
        <v>3576</v>
      </c>
      <c r="C3013" s="3" t="s">
        <v>7687</v>
      </c>
      <c r="D3013">
        <v>600</v>
      </c>
      <c r="E3013">
        <v>780</v>
      </c>
      <c r="F3013" s="6" t="s">
        <v>8219</v>
      </c>
      <c r="G3013" t="s">
        <v>8224</v>
      </c>
      <c r="H3013" t="s">
        <v>8246</v>
      </c>
      <c r="I3013">
        <v>1430029680</v>
      </c>
      <c r="J3013">
        <v>1427741583</v>
      </c>
      <c r="K3013" t="b">
        <v>0</v>
      </c>
      <c r="L3013">
        <v>27</v>
      </c>
      <c r="M3013" t="b">
        <v>1</v>
      </c>
      <c r="N3013" t="s">
        <v>8271</v>
      </c>
      <c r="O3013" s="13">
        <f t="shared" si="280"/>
        <v>1.3</v>
      </c>
      <c r="P3013" s="11">
        <f>IF(L3013=0,0,E3013/L3013)</f>
        <v>28.888888888888889</v>
      </c>
      <c r="Q3013" t="str">
        <f t="shared" si="281"/>
        <v>theater</v>
      </c>
      <c r="R3013" t="str">
        <f t="shared" si="282"/>
        <v>plays</v>
      </c>
      <c r="S3013" s="14">
        <f t="shared" si="283"/>
        <v>42093.578506944446</v>
      </c>
      <c r="T3013" s="14">
        <f t="shared" si="284"/>
        <v>42120.061111111114</v>
      </c>
    </row>
    <row r="3014" spans="1:20" ht="30" x14ac:dyDescent="0.25">
      <c r="A3014">
        <v>3600</v>
      </c>
      <c r="B3014" s="3" t="s">
        <v>3599</v>
      </c>
      <c r="C3014" s="3" t="s">
        <v>7710</v>
      </c>
      <c r="D3014">
        <v>10</v>
      </c>
      <c r="E3014">
        <v>13</v>
      </c>
      <c r="F3014" s="6" t="s">
        <v>8219</v>
      </c>
      <c r="G3014" t="s">
        <v>8224</v>
      </c>
      <c r="H3014" t="s">
        <v>8246</v>
      </c>
      <c r="I3014">
        <v>1476390164</v>
      </c>
      <c r="J3014">
        <v>1473970964</v>
      </c>
      <c r="K3014" t="b">
        <v>0</v>
      </c>
      <c r="L3014">
        <v>4</v>
      </c>
      <c r="M3014" t="b">
        <v>1</v>
      </c>
      <c r="N3014" t="s">
        <v>8271</v>
      </c>
      <c r="O3014" s="13">
        <f t="shared" si="280"/>
        <v>1.3</v>
      </c>
      <c r="P3014" s="11">
        <f>IF(L3014=0,0,E3014/L3014)</f>
        <v>3.25</v>
      </c>
      <c r="Q3014" t="str">
        <f t="shared" si="281"/>
        <v>theater</v>
      </c>
      <c r="R3014" t="str">
        <f t="shared" si="282"/>
        <v>plays</v>
      </c>
      <c r="S3014" s="14">
        <f t="shared" si="283"/>
        <v>42628.640787037039</v>
      </c>
      <c r="T3014" s="14">
        <f t="shared" si="284"/>
        <v>42656.640787037039</v>
      </c>
    </row>
    <row r="3015" spans="1:20" ht="60" x14ac:dyDescent="0.25">
      <c r="A3015">
        <v>3755</v>
      </c>
      <c r="B3015" s="3" t="s">
        <v>3752</v>
      </c>
      <c r="C3015" s="3" t="s">
        <v>7865</v>
      </c>
      <c r="D3015">
        <v>550</v>
      </c>
      <c r="E3015">
        <v>713</v>
      </c>
      <c r="F3015" s="6" t="s">
        <v>8219</v>
      </c>
      <c r="G3015" t="s">
        <v>8225</v>
      </c>
      <c r="H3015" t="s">
        <v>8247</v>
      </c>
      <c r="I3015">
        <v>1460753307</v>
      </c>
      <c r="J3015">
        <v>1458161307</v>
      </c>
      <c r="K3015" t="b">
        <v>0</v>
      </c>
      <c r="L3015">
        <v>28</v>
      </c>
      <c r="M3015" t="b">
        <v>1</v>
      </c>
      <c r="N3015" t="s">
        <v>8305</v>
      </c>
      <c r="O3015" s="13">
        <f t="shared" si="280"/>
        <v>1.2963636363636364</v>
      </c>
      <c r="P3015" s="11">
        <f>IF(L3015=0,0,E3015/L3015)</f>
        <v>25.464285714285715</v>
      </c>
      <c r="Q3015" t="str">
        <f t="shared" si="281"/>
        <v>theater</v>
      </c>
      <c r="R3015" t="str">
        <f t="shared" si="282"/>
        <v>musical</v>
      </c>
      <c r="S3015" s="14">
        <f t="shared" si="283"/>
        <v>42445.658645833326</v>
      </c>
      <c r="T3015" s="14">
        <f t="shared" si="284"/>
        <v>42475.658645833326</v>
      </c>
    </row>
    <row r="3016" spans="1:20" ht="60" x14ac:dyDescent="0.25">
      <c r="A3016">
        <v>2978</v>
      </c>
      <c r="B3016" s="3" t="s">
        <v>2978</v>
      </c>
      <c r="C3016" s="3" t="s">
        <v>7088</v>
      </c>
      <c r="D3016">
        <v>750</v>
      </c>
      <c r="E3016">
        <v>971</v>
      </c>
      <c r="F3016" s="6" t="s">
        <v>8219</v>
      </c>
      <c r="G3016" t="s">
        <v>8224</v>
      </c>
      <c r="H3016" t="s">
        <v>8246</v>
      </c>
      <c r="I3016">
        <v>1413784740</v>
      </c>
      <c r="J3016">
        <v>1412954547</v>
      </c>
      <c r="K3016" t="b">
        <v>0</v>
      </c>
      <c r="L3016">
        <v>16</v>
      </c>
      <c r="M3016" t="b">
        <v>1</v>
      </c>
      <c r="N3016" t="s">
        <v>8271</v>
      </c>
      <c r="O3016" s="13">
        <f t="shared" si="280"/>
        <v>1.2946666666666666</v>
      </c>
      <c r="P3016" s="11">
        <f>IF(L3016=0,0,E3016/L3016)</f>
        <v>60.6875</v>
      </c>
      <c r="Q3016" t="str">
        <f t="shared" si="281"/>
        <v>theater</v>
      </c>
      <c r="R3016" t="str">
        <f t="shared" si="282"/>
        <v>plays</v>
      </c>
      <c r="S3016" s="14">
        <f t="shared" si="283"/>
        <v>41922.432256944441</v>
      </c>
      <c r="T3016" s="14">
        <f t="shared" si="284"/>
        <v>41932.040972222218</v>
      </c>
    </row>
    <row r="3017" spans="1:20" ht="60" x14ac:dyDescent="0.25">
      <c r="A3017">
        <v>3693</v>
      </c>
      <c r="B3017" s="3" t="s">
        <v>3690</v>
      </c>
      <c r="C3017" s="3" t="s">
        <v>7803</v>
      </c>
      <c r="D3017">
        <v>333</v>
      </c>
      <c r="E3017">
        <v>430</v>
      </c>
      <c r="F3017" s="6" t="s">
        <v>8219</v>
      </c>
      <c r="G3017" t="s">
        <v>8225</v>
      </c>
      <c r="H3017" t="s">
        <v>8247</v>
      </c>
      <c r="I3017">
        <v>1448922600</v>
      </c>
      <c r="J3017">
        <v>1446352529</v>
      </c>
      <c r="K3017" t="b">
        <v>0</v>
      </c>
      <c r="L3017">
        <v>14</v>
      </c>
      <c r="M3017" t="b">
        <v>1</v>
      </c>
      <c r="N3017" t="s">
        <v>8271</v>
      </c>
      <c r="O3017" s="13">
        <f t="shared" si="280"/>
        <v>1.2912912912912913</v>
      </c>
      <c r="P3017" s="11">
        <f>IF(L3017=0,0,E3017/L3017)</f>
        <v>30.714285714285715</v>
      </c>
      <c r="Q3017" t="str">
        <f t="shared" si="281"/>
        <v>theater</v>
      </c>
      <c r="R3017" t="str">
        <f t="shared" si="282"/>
        <v>plays</v>
      </c>
      <c r="S3017" s="14">
        <f t="shared" si="283"/>
        <v>42308.98297453703</v>
      </c>
      <c r="T3017" s="14">
        <f t="shared" si="284"/>
        <v>42338.729166666664</v>
      </c>
    </row>
    <row r="3018" spans="1:20" ht="45" x14ac:dyDescent="0.25">
      <c r="A3018">
        <v>2921</v>
      </c>
      <c r="B3018" s="3" t="s">
        <v>2921</v>
      </c>
      <c r="C3018" s="3" t="s">
        <v>7031</v>
      </c>
      <c r="D3018">
        <v>100</v>
      </c>
      <c r="E3018">
        <v>129</v>
      </c>
      <c r="F3018" s="6" t="s">
        <v>8219</v>
      </c>
      <c r="G3018" t="s">
        <v>8224</v>
      </c>
      <c r="H3018" t="s">
        <v>8246</v>
      </c>
      <c r="I3018">
        <v>1411679804</v>
      </c>
      <c r="J3018">
        <v>1409087804</v>
      </c>
      <c r="K3018" t="b">
        <v>0</v>
      </c>
      <c r="L3018">
        <v>3</v>
      </c>
      <c r="M3018" t="b">
        <v>1</v>
      </c>
      <c r="N3018" t="s">
        <v>8305</v>
      </c>
      <c r="O3018" s="13">
        <f t="shared" si="280"/>
        <v>1.29</v>
      </c>
      <c r="P3018" s="11">
        <f>IF(L3018=0,0,E3018/L3018)</f>
        <v>43</v>
      </c>
      <c r="Q3018" t="str">
        <f t="shared" si="281"/>
        <v>theater</v>
      </c>
      <c r="R3018" t="str">
        <f t="shared" si="282"/>
        <v>musical</v>
      </c>
      <c r="S3018" s="14">
        <f t="shared" si="283"/>
        <v>41877.678287037037</v>
      </c>
      <c r="T3018" s="14">
        <f t="shared" si="284"/>
        <v>41907.678287037037</v>
      </c>
    </row>
    <row r="3019" spans="1:20" ht="60" x14ac:dyDescent="0.25">
      <c r="A3019">
        <v>2981</v>
      </c>
      <c r="B3019" s="3" t="s">
        <v>2981</v>
      </c>
      <c r="C3019" s="3" t="s">
        <v>7091</v>
      </c>
      <c r="D3019">
        <v>4000</v>
      </c>
      <c r="E3019">
        <v>5157</v>
      </c>
      <c r="F3019" s="6" t="s">
        <v>8219</v>
      </c>
      <c r="G3019" t="s">
        <v>8241</v>
      </c>
      <c r="H3019" t="s">
        <v>8249</v>
      </c>
      <c r="I3019">
        <v>1443014756</v>
      </c>
      <c r="J3019">
        <v>1439126756</v>
      </c>
      <c r="K3019" t="b">
        <v>1</v>
      </c>
      <c r="L3019">
        <v>97</v>
      </c>
      <c r="M3019" t="b">
        <v>1</v>
      </c>
      <c r="N3019" t="s">
        <v>8303</v>
      </c>
      <c r="O3019" s="13">
        <f t="shared" si="280"/>
        <v>1.28925</v>
      </c>
      <c r="P3019" s="11">
        <f>IF(L3019=0,0,E3019/L3019)</f>
        <v>53.164948453608247</v>
      </c>
      <c r="Q3019" t="str">
        <f t="shared" si="281"/>
        <v>theater</v>
      </c>
      <c r="R3019" t="str">
        <f t="shared" si="282"/>
        <v>spaces</v>
      </c>
      <c r="S3019" s="14">
        <f t="shared" si="283"/>
        <v>42225.351342592585</v>
      </c>
      <c r="T3019" s="14">
        <f t="shared" si="284"/>
        <v>42270.351342592585</v>
      </c>
    </row>
    <row r="3020" spans="1:20" ht="45" x14ac:dyDescent="0.25">
      <c r="A3020">
        <v>3783</v>
      </c>
      <c r="B3020" s="3" t="s">
        <v>3780</v>
      </c>
      <c r="C3020" s="3" t="s">
        <v>7893</v>
      </c>
      <c r="D3020">
        <v>1200</v>
      </c>
      <c r="E3020">
        <v>1547</v>
      </c>
      <c r="F3020" s="6" t="s">
        <v>8219</v>
      </c>
      <c r="G3020" t="s">
        <v>8224</v>
      </c>
      <c r="H3020" t="s">
        <v>8246</v>
      </c>
      <c r="I3020">
        <v>1458057600</v>
      </c>
      <c r="J3020">
        <v>1455938520</v>
      </c>
      <c r="K3020" t="b">
        <v>0</v>
      </c>
      <c r="L3020">
        <v>24</v>
      </c>
      <c r="M3020" t="b">
        <v>1</v>
      </c>
      <c r="N3020" t="s">
        <v>8305</v>
      </c>
      <c r="O3020" s="13">
        <f t="shared" si="280"/>
        <v>1.2891666666666666</v>
      </c>
      <c r="P3020" s="11">
        <f>IF(L3020=0,0,E3020/L3020)</f>
        <v>64.458333333333329</v>
      </c>
      <c r="Q3020" t="str">
        <f t="shared" si="281"/>
        <v>theater</v>
      </c>
      <c r="R3020" t="str">
        <f t="shared" si="282"/>
        <v>musical</v>
      </c>
      <c r="S3020" s="14">
        <f t="shared" si="283"/>
        <v>42419.931944444441</v>
      </c>
      <c r="T3020" s="14">
        <f t="shared" si="284"/>
        <v>42444.458333333336</v>
      </c>
    </row>
    <row r="3021" spans="1:20" ht="60" x14ac:dyDescent="0.25">
      <c r="A3021">
        <v>3676</v>
      </c>
      <c r="B3021" s="3" t="s">
        <v>3673</v>
      </c>
      <c r="C3021" s="3" t="s">
        <v>7786</v>
      </c>
      <c r="D3021">
        <v>800</v>
      </c>
      <c r="E3021">
        <v>1030</v>
      </c>
      <c r="F3021" s="6" t="s">
        <v>8219</v>
      </c>
      <c r="G3021" t="s">
        <v>8224</v>
      </c>
      <c r="H3021" t="s">
        <v>8246</v>
      </c>
      <c r="I3021">
        <v>1410550484</v>
      </c>
      <c r="J3021">
        <v>1408995284</v>
      </c>
      <c r="K3021" t="b">
        <v>0</v>
      </c>
      <c r="L3021">
        <v>16</v>
      </c>
      <c r="M3021" t="b">
        <v>1</v>
      </c>
      <c r="N3021" t="s">
        <v>8271</v>
      </c>
      <c r="O3021" s="13">
        <f t="shared" si="280"/>
        <v>1.2875000000000001</v>
      </c>
      <c r="P3021" s="11">
        <f>IF(L3021=0,0,E3021/L3021)</f>
        <v>64.375</v>
      </c>
      <c r="Q3021" t="str">
        <f t="shared" si="281"/>
        <v>theater</v>
      </c>
      <c r="R3021" t="str">
        <f t="shared" si="282"/>
        <v>plays</v>
      </c>
      <c r="S3021" s="14">
        <f t="shared" si="283"/>
        <v>41876.607453703698</v>
      </c>
      <c r="T3021" s="14">
        <f t="shared" si="284"/>
        <v>41894.607453703698</v>
      </c>
    </row>
    <row r="3022" spans="1:20" ht="60" x14ac:dyDescent="0.25">
      <c r="A3022">
        <v>3538</v>
      </c>
      <c r="B3022" s="3" t="s">
        <v>3537</v>
      </c>
      <c r="C3022" s="3" t="s">
        <v>7648</v>
      </c>
      <c r="D3022">
        <v>2000</v>
      </c>
      <c r="E3022">
        <v>2569</v>
      </c>
      <c r="F3022" s="6" t="s">
        <v>8219</v>
      </c>
      <c r="G3022" t="s">
        <v>8225</v>
      </c>
      <c r="H3022" t="s">
        <v>8247</v>
      </c>
      <c r="I3022">
        <v>1471428340</v>
      </c>
      <c r="J3022">
        <v>1469009140</v>
      </c>
      <c r="K3022" t="b">
        <v>0</v>
      </c>
      <c r="L3022">
        <v>83</v>
      </c>
      <c r="M3022" t="b">
        <v>1</v>
      </c>
      <c r="N3022" t="s">
        <v>8271</v>
      </c>
      <c r="O3022" s="13">
        <f t="shared" si="280"/>
        <v>1.2845</v>
      </c>
      <c r="P3022" s="11">
        <f>IF(L3022=0,0,E3022/L3022)</f>
        <v>30.951807228915662</v>
      </c>
      <c r="Q3022" t="str">
        <f t="shared" si="281"/>
        <v>theater</v>
      </c>
      <c r="R3022" t="str">
        <f t="shared" si="282"/>
        <v>plays</v>
      </c>
      <c r="S3022" s="14">
        <f t="shared" si="283"/>
        <v>42571.212268518517</v>
      </c>
      <c r="T3022" s="14">
        <f t="shared" si="284"/>
        <v>42599.212268518517</v>
      </c>
    </row>
    <row r="3023" spans="1:20" ht="45" x14ac:dyDescent="0.25">
      <c r="A3023">
        <v>3453</v>
      </c>
      <c r="B3023" s="3" t="s">
        <v>3452</v>
      </c>
      <c r="C3023" s="3" t="s">
        <v>7563</v>
      </c>
      <c r="D3023">
        <v>300</v>
      </c>
      <c r="E3023">
        <v>385</v>
      </c>
      <c r="F3023" s="6" t="s">
        <v>8219</v>
      </c>
      <c r="G3023" t="s">
        <v>8225</v>
      </c>
      <c r="H3023" t="s">
        <v>8247</v>
      </c>
      <c r="I3023">
        <v>1471130956</v>
      </c>
      <c r="J3023">
        <v>1465946956</v>
      </c>
      <c r="K3023" t="b">
        <v>0</v>
      </c>
      <c r="L3023">
        <v>14</v>
      </c>
      <c r="M3023" t="b">
        <v>1</v>
      </c>
      <c r="N3023" t="s">
        <v>8271</v>
      </c>
      <c r="O3023" s="13">
        <f t="shared" si="280"/>
        <v>1.2833333333333334</v>
      </c>
      <c r="P3023" s="11">
        <f>IF(L3023=0,0,E3023/L3023)</f>
        <v>27.5</v>
      </c>
      <c r="Q3023" t="str">
        <f t="shared" si="281"/>
        <v>theater</v>
      </c>
      <c r="R3023" t="str">
        <f t="shared" si="282"/>
        <v>plays</v>
      </c>
      <c r="S3023" s="14">
        <f t="shared" si="283"/>
        <v>42535.770324074074</v>
      </c>
      <c r="T3023" s="14">
        <f t="shared" si="284"/>
        <v>42595.770324074074</v>
      </c>
    </row>
    <row r="3024" spans="1:20" ht="45" x14ac:dyDescent="0.25">
      <c r="A3024">
        <v>3256</v>
      </c>
      <c r="B3024" s="3" t="s">
        <v>3256</v>
      </c>
      <c r="C3024" s="3" t="s">
        <v>7366</v>
      </c>
      <c r="D3024">
        <v>10000</v>
      </c>
      <c r="E3024">
        <v>12806</v>
      </c>
      <c r="F3024" s="6" t="s">
        <v>8219</v>
      </c>
      <c r="G3024" t="s">
        <v>8224</v>
      </c>
      <c r="H3024" t="s">
        <v>8246</v>
      </c>
      <c r="I3024">
        <v>1433995140</v>
      </c>
      <c r="J3024">
        <v>1432129577</v>
      </c>
      <c r="K3024" t="b">
        <v>1</v>
      </c>
      <c r="L3024">
        <v>176</v>
      </c>
      <c r="M3024" t="b">
        <v>1</v>
      </c>
      <c r="N3024" t="s">
        <v>8271</v>
      </c>
      <c r="O3024" s="13">
        <f t="shared" si="280"/>
        <v>1.2806</v>
      </c>
      <c r="P3024" s="11">
        <f>IF(L3024=0,0,E3024/L3024)</f>
        <v>72.76136363636364</v>
      </c>
      <c r="Q3024" t="str">
        <f t="shared" si="281"/>
        <v>theater</v>
      </c>
      <c r="R3024" t="str">
        <f t="shared" si="282"/>
        <v>plays</v>
      </c>
      <c r="S3024" s="14">
        <f t="shared" si="283"/>
        <v>42144.365474537037</v>
      </c>
      <c r="T3024" s="14">
        <f t="shared" si="284"/>
        <v>42165.957638888889</v>
      </c>
    </row>
    <row r="3025" spans="1:20" ht="60" x14ac:dyDescent="0.25">
      <c r="A3025">
        <v>2936</v>
      </c>
      <c r="B3025" s="3" t="s">
        <v>2936</v>
      </c>
      <c r="C3025" s="3" t="s">
        <v>7046</v>
      </c>
      <c r="D3025">
        <v>1000</v>
      </c>
      <c r="E3025">
        <v>1280</v>
      </c>
      <c r="F3025" s="6" t="s">
        <v>8219</v>
      </c>
      <c r="G3025" t="s">
        <v>8224</v>
      </c>
      <c r="H3025" t="s">
        <v>8246</v>
      </c>
      <c r="I3025">
        <v>1413176340</v>
      </c>
      <c r="J3025">
        <v>1412091423</v>
      </c>
      <c r="K3025" t="b">
        <v>0</v>
      </c>
      <c r="L3025">
        <v>34</v>
      </c>
      <c r="M3025" t="b">
        <v>1</v>
      </c>
      <c r="N3025" t="s">
        <v>8305</v>
      </c>
      <c r="O3025" s="13">
        <f t="shared" si="280"/>
        <v>1.28</v>
      </c>
      <c r="P3025" s="11">
        <f>IF(L3025=0,0,E3025/L3025)</f>
        <v>37.647058823529413</v>
      </c>
      <c r="Q3025" t="str">
        <f t="shared" si="281"/>
        <v>theater</v>
      </c>
      <c r="R3025" t="str">
        <f t="shared" si="282"/>
        <v>musical</v>
      </c>
      <c r="S3025" s="14">
        <f t="shared" si="283"/>
        <v>41912.442395833328</v>
      </c>
      <c r="T3025" s="14">
        <f t="shared" si="284"/>
        <v>41924.999305555553</v>
      </c>
    </row>
    <row r="3026" spans="1:20" ht="60" x14ac:dyDescent="0.25">
      <c r="A3026">
        <v>3042</v>
      </c>
      <c r="B3026" s="3" t="s">
        <v>3042</v>
      </c>
      <c r="C3026" s="3" t="s">
        <v>7152</v>
      </c>
      <c r="D3026">
        <v>1500</v>
      </c>
      <c r="E3026">
        <v>1920</v>
      </c>
      <c r="F3026" s="6" t="s">
        <v>8219</v>
      </c>
      <c r="G3026" t="s">
        <v>8225</v>
      </c>
      <c r="H3026" t="s">
        <v>8247</v>
      </c>
      <c r="I3026">
        <v>1444149047</v>
      </c>
      <c r="J3026">
        <v>1441557047</v>
      </c>
      <c r="K3026" t="b">
        <v>0</v>
      </c>
      <c r="L3026">
        <v>37</v>
      </c>
      <c r="M3026" t="b">
        <v>1</v>
      </c>
      <c r="N3026" t="s">
        <v>8303</v>
      </c>
      <c r="O3026" s="13">
        <f t="shared" si="280"/>
        <v>1.28</v>
      </c>
      <c r="P3026" s="11">
        <f>IF(L3026=0,0,E3026/L3026)</f>
        <v>51.891891891891895</v>
      </c>
      <c r="Q3026" t="str">
        <f t="shared" si="281"/>
        <v>theater</v>
      </c>
      <c r="R3026" t="str">
        <f t="shared" si="282"/>
        <v>spaces</v>
      </c>
      <c r="S3026" s="14">
        <f t="shared" si="283"/>
        <v>42253.479710648149</v>
      </c>
      <c r="T3026" s="14">
        <f t="shared" si="284"/>
        <v>42283.479710648149</v>
      </c>
    </row>
    <row r="3027" spans="1:20" ht="45" x14ac:dyDescent="0.25">
      <c r="A3027">
        <v>3268</v>
      </c>
      <c r="B3027" s="3" t="s">
        <v>3268</v>
      </c>
      <c r="C3027" s="3" t="s">
        <v>7378</v>
      </c>
      <c r="D3027">
        <v>2000</v>
      </c>
      <c r="E3027">
        <v>2560</v>
      </c>
      <c r="F3027" s="6" t="s">
        <v>8219</v>
      </c>
      <c r="G3027" t="s">
        <v>8224</v>
      </c>
      <c r="H3027" t="s">
        <v>8246</v>
      </c>
      <c r="I3027">
        <v>1472074928</v>
      </c>
      <c r="J3027">
        <v>1470692528</v>
      </c>
      <c r="K3027" t="b">
        <v>1</v>
      </c>
      <c r="L3027">
        <v>42</v>
      </c>
      <c r="M3027" t="b">
        <v>1</v>
      </c>
      <c r="N3027" t="s">
        <v>8271</v>
      </c>
      <c r="O3027" s="13">
        <f t="shared" si="280"/>
        <v>1.28</v>
      </c>
      <c r="P3027" s="11">
        <f>IF(L3027=0,0,E3027/L3027)</f>
        <v>60.952380952380949</v>
      </c>
      <c r="Q3027" t="str">
        <f t="shared" si="281"/>
        <v>theater</v>
      </c>
      <c r="R3027" t="str">
        <f t="shared" si="282"/>
        <v>plays</v>
      </c>
      <c r="S3027" s="14">
        <f t="shared" si="283"/>
        <v>42590.695925925924</v>
      </c>
      <c r="T3027" s="14">
        <f t="shared" si="284"/>
        <v>42606.695925925924</v>
      </c>
    </row>
    <row r="3028" spans="1:20" x14ac:dyDescent="0.25">
      <c r="A3028">
        <v>3531</v>
      </c>
      <c r="B3028" s="3" t="s">
        <v>3530</v>
      </c>
      <c r="C3028" s="3" t="s">
        <v>7641</v>
      </c>
      <c r="D3028">
        <v>1000</v>
      </c>
      <c r="E3028">
        <v>1280</v>
      </c>
      <c r="F3028" s="6" t="s">
        <v>8219</v>
      </c>
      <c r="G3028" t="s">
        <v>8224</v>
      </c>
      <c r="H3028" t="s">
        <v>8246</v>
      </c>
      <c r="I3028">
        <v>1467301334</v>
      </c>
      <c r="J3028">
        <v>1464709334</v>
      </c>
      <c r="K3028" t="b">
        <v>0</v>
      </c>
      <c r="L3028">
        <v>26</v>
      </c>
      <c r="M3028" t="b">
        <v>1</v>
      </c>
      <c r="N3028" t="s">
        <v>8271</v>
      </c>
      <c r="O3028" s="13">
        <f t="shared" si="280"/>
        <v>1.28</v>
      </c>
      <c r="P3028" s="11">
        <f>IF(L3028=0,0,E3028/L3028)</f>
        <v>49.230769230769234</v>
      </c>
      <c r="Q3028" t="str">
        <f t="shared" si="281"/>
        <v>theater</v>
      </c>
      <c r="R3028" t="str">
        <f t="shared" si="282"/>
        <v>plays</v>
      </c>
      <c r="S3028" s="14">
        <f t="shared" si="283"/>
        <v>42521.44599537037</v>
      </c>
      <c r="T3028" s="14">
        <f t="shared" si="284"/>
        <v>42551.44599537037</v>
      </c>
    </row>
    <row r="3029" spans="1:20" ht="30" x14ac:dyDescent="0.25">
      <c r="A3029">
        <v>3691</v>
      </c>
      <c r="B3029" s="3" t="s">
        <v>3688</v>
      </c>
      <c r="C3029" s="3" t="s">
        <v>7801</v>
      </c>
      <c r="D3029">
        <v>40000</v>
      </c>
      <c r="E3029">
        <v>51184</v>
      </c>
      <c r="F3029" s="6" t="s">
        <v>8219</v>
      </c>
      <c r="G3029" t="s">
        <v>8224</v>
      </c>
      <c r="H3029" t="s">
        <v>8246</v>
      </c>
      <c r="I3029">
        <v>1425272340</v>
      </c>
      <c r="J3029">
        <v>1421426929</v>
      </c>
      <c r="K3029" t="b">
        <v>0</v>
      </c>
      <c r="L3029">
        <v>274</v>
      </c>
      <c r="M3029" t="b">
        <v>1</v>
      </c>
      <c r="N3029" t="s">
        <v>8271</v>
      </c>
      <c r="O3029" s="13">
        <f t="shared" si="280"/>
        <v>1.2796000000000001</v>
      </c>
      <c r="P3029" s="11">
        <f>IF(L3029=0,0,E3029/L3029)</f>
        <v>186.80291970802921</v>
      </c>
      <c r="Q3029" t="str">
        <f t="shared" si="281"/>
        <v>theater</v>
      </c>
      <c r="R3029" t="str">
        <f t="shared" si="282"/>
        <v>plays</v>
      </c>
      <c r="S3029" s="14">
        <f t="shared" si="283"/>
        <v>42020.492233796293</v>
      </c>
      <c r="T3029" s="14">
        <f t="shared" si="284"/>
        <v>42064.999305555553</v>
      </c>
    </row>
    <row r="3030" spans="1:20" ht="45" x14ac:dyDescent="0.25">
      <c r="A3030">
        <v>3479</v>
      </c>
      <c r="B3030" s="3" t="s">
        <v>3478</v>
      </c>
      <c r="C3030" s="3" t="s">
        <v>7589</v>
      </c>
      <c r="D3030">
        <v>1500</v>
      </c>
      <c r="E3030">
        <v>1918</v>
      </c>
      <c r="F3030" s="6" t="s">
        <v>8219</v>
      </c>
      <c r="G3030" t="s">
        <v>8225</v>
      </c>
      <c r="H3030" t="s">
        <v>8247</v>
      </c>
      <c r="I3030">
        <v>1403382680</v>
      </c>
      <c r="J3030">
        <v>1400790680</v>
      </c>
      <c r="K3030" t="b">
        <v>0</v>
      </c>
      <c r="L3030">
        <v>56</v>
      </c>
      <c r="M3030" t="b">
        <v>1</v>
      </c>
      <c r="N3030" t="s">
        <v>8271</v>
      </c>
      <c r="O3030" s="13">
        <f t="shared" si="280"/>
        <v>1.2786666666666666</v>
      </c>
      <c r="P3030" s="11">
        <f>IF(L3030=0,0,E3030/L3030)</f>
        <v>34.25</v>
      </c>
      <c r="Q3030" t="str">
        <f t="shared" si="281"/>
        <v>theater</v>
      </c>
      <c r="R3030" t="str">
        <f t="shared" si="282"/>
        <v>plays</v>
      </c>
      <c r="S3030" s="14">
        <f t="shared" si="283"/>
        <v>41781.64675925926</v>
      </c>
      <c r="T3030" s="14">
        <f t="shared" si="284"/>
        <v>41811.64675925926</v>
      </c>
    </row>
    <row r="3031" spans="1:20" ht="45" x14ac:dyDescent="0.25">
      <c r="A3031">
        <v>3252</v>
      </c>
      <c r="B3031" s="3" t="s">
        <v>3252</v>
      </c>
      <c r="C3031" s="3" t="s">
        <v>7362</v>
      </c>
      <c r="D3031">
        <v>2250</v>
      </c>
      <c r="E3031">
        <v>2876</v>
      </c>
      <c r="F3031" s="6" t="s">
        <v>8219</v>
      </c>
      <c r="G3031" t="s">
        <v>8225</v>
      </c>
      <c r="H3031" t="s">
        <v>8247</v>
      </c>
      <c r="I3031">
        <v>1473247240</v>
      </c>
      <c r="J3031">
        <v>1470655240</v>
      </c>
      <c r="K3031" t="b">
        <v>1</v>
      </c>
      <c r="L3031">
        <v>50</v>
      </c>
      <c r="M3031" t="b">
        <v>1</v>
      </c>
      <c r="N3031" t="s">
        <v>8271</v>
      </c>
      <c r="O3031" s="13">
        <f t="shared" si="280"/>
        <v>1.2782222222222221</v>
      </c>
      <c r="P3031" s="11">
        <f>IF(L3031=0,0,E3031/L3031)</f>
        <v>57.52</v>
      </c>
      <c r="Q3031" t="str">
        <f t="shared" si="281"/>
        <v>theater</v>
      </c>
      <c r="R3031" t="str">
        <f t="shared" si="282"/>
        <v>plays</v>
      </c>
      <c r="S3031" s="14">
        <f t="shared" si="283"/>
        <v>42590.264351851853</v>
      </c>
      <c r="T3031" s="14">
        <f t="shared" si="284"/>
        <v>42620.264351851853</v>
      </c>
    </row>
    <row r="3032" spans="1:20" ht="60" x14ac:dyDescent="0.25">
      <c r="A3032">
        <v>3136</v>
      </c>
      <c r="B3032" s="3" t="s">
        <v>3136</v>
      </c>
      <c r="C3032" s="3" t="s">
        <v>7246</v>
      </c>
      <c r="D3032">
        <v>500</v>
      </c>
      <c r="E3032">
        <v>639</v>
      </c>
      <c r="F3032" s="6" t="s">
        <v>8222</v>
      </c>
      <c r="G3032" t="s">
        <v>8225</v>
      </c>
      <c r="H3032" t="s">
        <v>8247</v>
      </c>
      <c r="I3032">
        <v>1491001140</v>
      </c>
      <c r="J3032">
        <v>1487847954</v>
      </c>
      <c r="K3032" t="b">
        <v>0</v>
      </c>
      <c r="L3032">
        <v>22</v>
      </c>
      <c r="M3032" t="b">
        <v>0</v>
      </c>
      <c r="N3032" t="s">
        <v>8271</v>
      </c>
      <c r="O3032" s="13">
        <f t="shared" si="280"/>
        <v>1.278</v>
      </c>
      <c r="P3032" s="11">
        <f>IF(L3032=0,0,E3032/L3032)</f>
        <v>29.045454545454547</v>
      </c>
      <c r="Q3032" t="str">
        <f t="shared" si="281"/>
        <v>theater</v>
      </c>
      <c r="R3032" t="str">
        <f t="shared" si="282"/>
        <v>plays</v>
      </c>
      <c r="S3032" s="14">
        <f t="shared" si="283"/>
        <v>42789.25409722222</v>
      </c>
      <c r="T3032" s="14">
        <f t="shared" si="284"/>
        <v>42825.749305555553</v>
      </c>
    </row>
    <row r="3033" spans="1:20" ht="60" x14ac:dyDescent="0.25">
      <c r="A3033">
        <v>3487</v>
      </c>
      <c r="B3033" s="3" t="s">
        <v>3486</v>
      </c>
      <c r="C3033" s="3" t="s">
        <v>7597</v>
      </c>
      <c r="D3033">
        <v>2000</v>
      </c>
      <c r="E3033">
        <v>2555</v>
      </c>
      <c r="F3033" s="6" t="s">
        <v>8219</v>
      </c>
      <c r="G3033" t="s">
        <v>8225</v>
      </c>
      <c r="H3033" t="s">
        <v>8247</v>
      </c>
      <c r="I3033">
        <v>1435185252</v>
      </c>
      <c r="J3033">
        <v>1432593252</v>
      </c>
      <c r="K3033" t="b">
        <v>0</v>
      </c>
      <c r="L3033">
        <v>66</v>
      </c>
      <c r="M3033" t="b">
        <v>1</v>
      </c>
      <c r="N3033" t="s">
        <v>8271</v>
      </c>
      <c r="O3033" s="13">
        <f t="shared" si="280"/>
        <v>1.2775000000000001</v>
      </c>
      <c r="P3033" s="11">
        <f>IF(L3033=0,0,E3033/L3033)</f>
        <v>38.712121212121211</v>
      </c>
      <c r="Q3033" t="str">
        <f t="shared" si="281"/>
        <v>theater</v>
      </c>
      <c r="R3033" t="str">
        <f t="shared" si="282"/>
        <v>plays</v>
      </c>
      <c r="S3033" s="14">
        <f t="shared" si="283"/>
        <v>42149.732083333329</v>
      </c>
      <c r="T3033" s="14">
        <f t="shared" si="284"/>
        <v>42179.732083333329</v>
      </c>
    </row>
    <row r="3034" spans="1:20" ht="60" x14ac:dyDescent="0.25">
      <c r="A3034">
        <v>3490</v>
      </c>
      <c r="B3034" s="3" t="s">
        <v>3489</v>
      </c>
      <c r="C3034" s="3" t="s">
        <v>7600</v>
      </c>
      <c r="D3034">
        <v>1000</v>
      </c>
      <c r="E3034">
        <v>1275</v>
      </c>
      <c r="F3034" s="6" t="s">
        <v>8219</v>
      </c>
      <c r="G3034" t="s">
        <v>8224</v>
      </c>
      <c r="H3034" t="s">
        <v>8246</v>
      </c>
      <c r="I3034">
        <v>1460574924</v>
      </c>
      <c r="J3034">
        <v>1457982924</v>
      </c>
      <c r="K3034" t="b">
        <v>0</v>
      </c>
      <c r="L3034">
        <v>27</v>
      </c>
      <c r="M3034" t="b">
        <v>1</v>
      </c>
      <c r="N3034" t="s">
        <v>8271</v>
      </c>
      <c r="O3034" s="13">
        <f t="shared" si="280"/>
        <v>1.2749999999999999</v>
      </c>
      <c r="P3034" s="11">
        <f>IF(L3034=0,0,E3034/L3034)</f>
        <v>47.222222222222221</v>
      </c>
      <c r="Q3034" t="str">
        <f t="shared" si="281"/>
        <v>theater</v>
      </c>
      <c r="R3034" t="str">
        <f t="shared" si="282"/>
        <v>plays</v>
      </c>
      <c r="S3034" s="14">
        <f t="shared" si="283"/>
        <v>42443.594027777777</v>
      </c>
      <c r="T3034" s="14">
        <f t="shared" si="284"/>
        <v>42473.594027777777</v>
      </c>
    </row>
    <row r="3035" spans="1:20" ht="45" x14ac:dyDescent="0.25">
      <c r="A3035">
        <v>3589</v>
      </c>
      <c r="B3035" s="3" t="s">
        <v>3588</v>
      </c>
      <c r="C3035" s="3" t="s">
        <v>7699</v>
      </c>
      <c r="D3035">
        <v>4000</v>
      </c>
      <c r="E3035">
        <v>5100</v>
      </c>
      <c r="F3035" s="6" t="s">
        <v>8219</v>
      </c>
      <c r="G3035" t="s">
        <v>8224</v>
      </c>
      <c r="H3035" t="s">
        <v>8246</v>
      </c>
      <c r="I3035">
        <v>1432654347</v>
      </c>
      <c r="J3035">
        <v>1430494347</v>
      </c>
      <c r="K3035" t="b">
        <v>0</v>
      </c>
      <c r="L3035">
        <v>62</v>
      </c>
      <c r="M3035" t="b">
        <v>1</v>
      </c>
      <c r="N3035" t="s">
        <v>8271</v>
      </c>
      <c r="O3035" s="13">
        <f t="shared" si="280"/>
        <v>1.2749999999999999</v>
      </c>
      <c r="P3035" s="11">
        <f>IF(L3035=0,0,E3035/L3035)</f>
        <v>82.258064516129039</v>
      </c>
      <c r="Q3035" t="str">
        <f t="shared" si="281"/>
        <v>theater</v>
      </c>
      <c r="R3035" t="str">
        <f t="shared" si="282"/>
        <v>plays</v>
      </c>
      <c r="S3035" s="14">
        <f t="shared" si="283"/>
        <v>42125.439201388886</v>
      </c>
      <c r="T3035" s="14">
        <f t="shared" si="284"/>
        <v>42150.439201388886</v>
      </c>
    </row>
    <row r="3036" spans="1:20" ht="45" x14ac:dyDescent="0.25">
      <c r="A3036">
        <v>3242</v>
      </c>
      <c r="B3036" s="3" t="s">
        <v>3242</v>
      </c>
      <c r="C3036" s="3" t="s">
        <v>7352</v>
      </c>
      <c r="D3036">
        <v>10000</v>
      </c>
      <c r="E3036">
        <v>12730.42</v>
      </c>
      <c r="F3036" s="6" t="s">
        <v>8219</v>
      </c>
      <c r="G3036" t="s">
        <v>8224</v>
      </c>
      <c r="H3036" t="s">
        <v>8246</v>
      </c>
      <c r="I3036">
        <v>1411150092</v>
      </c>
      <c r="J3036">
        <v>1408558092</v>
      </c>
      <c r="K3036" t="b">
        <v>1</v>
      </c>
      <c r="L3036">
        <v>183</v>
      </c>
      <c r="M3036" t="b">
        <v>1</v>
      </c>
      <c r="N3036" t="s">
        <v>8271</v>
      </c>
      <c r="O3036" s="13">
        <f t="shared" si="280"/>
        <v>1.273042</v>
      </c>
      <c r="P3036" s="11">
        <f>IF(L3036=0,0,E3036/L3036)</f>
        <v>69.56513661202186</v>
      </c>
      <c r="Q3036" t="str">
        <f t="shared" si="281"/>
        <v>theater</v>
      </c>
      <c r="R3036" t="str">
        <f t="shared" si="282"/>
        <v>plays</v>
      </c>
      <c r="S3036" s="14">
        <f t="shared" si="283"/>
        <v>41871.547361111108</v>
      </c>
      <c r="T3036" s="14">
        <f t="shared" si="284"/>
        <v>41901.547361111108</v>
      </c>
    </row>
    <row r="3037" spans="1:20" ht="45" x14ac:dyDescent="0.25">
      <c r="A3037">
        <v>3592</v>
      </c>
      <c r="B3037" s="3" t="s">
        <v>3591</v>
      </c>
      <c r="C3037" s="3" t="s">
        <v>7702</v>
      </c>
      <c r="D3037">
        <v>2000</v>
      </c>
      <c r="E3037">
        <v>2545</v>
      </c>
      <c r="F3037" s="6" t="s">
        <v>8219</v>
      </c>
      <c r="G3037" t="s">
        <v>8224</v>
      </c>
      <c r="H3037" t="s">
        <v>8246</v>
      </c>
      <c r="I3037">
        <v>1423630740</v>
      </c>
      <c r="J3037">
        <v>1418673307</v>
      </c>
      <c r="K3037" t="b">
        <v>0</v>
      </c>
      <c r="L3037">
        <v>35</v>
      </c>
      <c r="M3037" t="b">
        <v>1</v>
      </c>
      <c r="N3037" t="s">
        <v>8271</v>
      </c>
      <c r="O3037" s="13">
        <f t="shared" si="280"/>
        <v>1.2725</v>
      </c>
      <c r="P3037" s="11">
        <f>IF(L3037=0,0,E3037/L3037)</f>
        <v>72.714285714285708</v>
      </c>
      <c r="Q3037" t="str">
        <f t="shared" si="281"/>
        <v>theater</v>
      </c>
      <c r="R3037" t="str">
        <f t="shared" si="282"/>
        <v>plays</v>
      </c>
      <c r="S3037" s="14">
        <f t="shared" si="283"/>
        <v>41988.621608796289</v>
      </c>
      <c r="T3037" s="14">
        <f t="shared" si="284"/>
        <v>42045.999305555553</v>
      </c>
    </row>
    <row r="3038" spans="1:20" ht="60" x14ac:dyDescent="0.25">
      <c r="A3038">
        <v>3032</v>
      </c>
      <c r="B3038" s="3" t="s">
        <v>3032</v>
      </c>
      <c r="C3038" s="3" t="s">
        <v>7142</v>
      </c>
      <c r="D3038">
        <v>1000</v>
      </c>
      <c r="E3038">
        <v>1272</v>
      </c>
      <c r="F3038" s="6" t="s">
        <v>8219</v>
      </c>
      <c r="G3038" t="s">
        <v>8224</v>
      </c>
      <c r="H3038" t="s">
        <v>8246</v>
      </c>
      <c r="I3038">
        <v>1441933459</v>
      </c>
      <c r="J3038">
        <v>1439341459</v>
      </c>
      <c r="K3038" t="b">
        <v>0</v>
      </c>
      <c r="L3038">
        <v>25</v>
      </c>
      <c r="M3038" t="b">
        <v>1</v>
      </c>
      <c r="N3038" t="s">
        <v>8303</v>
      </c>
      <c r="O3038" s="13">
        <f t="shared" si="280"/>
        <v>1.272</v>
      </c>
      <c r="P3038" s="11">
        <f>IF(L3038=0,0,E3038/L3038)</f>
        <v>50.88</v>
      </c>
      <c r="Q3038" t="str">
        <f t="shared" si="281"/>
        <v>theater</v>
      </c>
      <c r="R3038" t="str">
        <f t="shared" si="282"/>
        <v>spaces</v>
      </c>
      <c r="S3038" s="14">
        <f t="shared" si="283"/>
        <v>42227.836331018516</v>
      </c>
      <c r="T3038" s="14">
        <f t="shared" si="284"/>
        <v>42257.836331018516</v>
      </c>
    </row>
    <row r="3039" spans="1:20" ht="60" x14ac:dyDescent="0.25">
      <c r="A3039">
        <v>3162</v>
      </c>
      <c r="B3039" s="3" t="s">
        <v>3162</v>
      </c>
      <c r="C3039" s="3" t="s">
        <v>7272</v>
      </c>
      <c r="D3039">
        <v>4000</v>
      </c>
      <c r="E3039">
        <v>5086</v>
      </c>
      <c r="F3039" s="6" t="s">
        <v>8219</v>
      </c>
      <c r="G3039" t="s">
        <v>8224</v>
      </c>
      <c r="H3039" t="s">
        <v>8246</v>
      </c>
      <c r="I3039">
        <v>1404698400</v>
      </c>
      <c r="J3039">
        <v>1402331262</v>
      </c>
      <c r="K3039" t="b">
        <v>1</v>
      </c>
      <c r="L3039">
        <v>63</v>
      </c>
      <c r="M3039" t="b">
        <v>1</v>
      </c>
      <c r="N3039" t="s">
        <v>8271</v>
      </c>
      <c r="O3039" s="13">
        <f t="shared" si="280"/>
        <v>1.2715000000000001</v>
      </c>
      <c r="P3039" s="11">
        <f>IF(L3039=0,0,E3039/L3039)</f>
        <v>80.730158730158735</v>
      </c>
      <c r="Q3039" t="str">
        <f t="shared" si="281"/>
        <v>theater</v>
      </c>
      <c r="R3039" t="str">
        <f t="shared" si="282"/>
        <v>plays</v>
      </c>
      <c r="S3039" s="14">
        <f t="shared" si="283"/>
        <v>41799.47756944444</v>
      </c>
      <c r="T3039" s="14">
        <f t="shared" si="284"/>
        <v>41826.875</v>
      </c>
    </row>
    <row r="3040" spans="1:20" ht="45" x14ac:dyDescent="0.25">
      <c r="A3040">
        <v>3466</v>
      </c>
      <c r="B3040" s="3" t="s">
        <v>3465</v>
      </c>
      <c r="C3040" s="3" t="s">
        <v>7576</v>
      </c>
      <c r="D3040">
        <v>3500</v>
      </c>
      <c r="E3040">
        <v>4450</v>
      </c>
      <c r="F3040" s="6" t="s">
        <v>8219</v>
      </c>
      <c r="G3040" t="s">
        <v>8224</v>
      </c>
      <c r="H3040" t="s">
        <v>8246</v>
      </c>
      <c r="I3040">
        <v>1461108450</v>
      </c>
      <c r="J3040">
        <v>1455928050</v>
      </c>
      <c r="K3040" t="b">
        <v>0</v>
      </c>
      <c r="L3040">
        <v>61</v>
      </c>
      <c r="M3040" t="b">
        <v>1</v>
      </c>
      <c r="N3040" t="s">
        <v>8271</v>
      </c>
      <c r="O3040" s="13">
        <f t="shared" si="280"/>
        <v>1.2714285714285714</v>
      </c>
      <c r="P3040" s="11">
        <f>IF(L3040=0,0,E3040/L3040)</f>
        <v>72.950819672131146</v>
      </c>
      <c r="Q3040" t="str">
        <f t="shared" si="281"/>
        <v>theater</v>
      </c>
      <c r="R3040" t="str">
        <f t="shared" si="282"/>
        <v>plays</v>
      </c>
      <c r="S3040" s="14">
        <f t="shared" si="283"/>
        <v>42419.810763888883</v>
      </c>
      <c r="T3040" s="14">
        <f t="shared" si="284"/>
        <v>42479.769097222219</v>
      </c>
    </row>
    <row r="3041" spans="1:20" ht="60" x14ac:dyDescent="0.25">
      <c r="A3041">
        <v>3725</v>
      </c>
      <c r="B3041" s="3" t="s">
        <v>3722</v>
      </c>
      <c r="C3041" s="3" t="s">
        <v>7835</v>
      </c>
      <c r="D3041">
        <v>300</v>
      </c>
      <c r="E3041">
        <v>381</v>
      </c>
      <c r="F3041" s="6" t="s">
        <v>8219</v>
      </c>
      <c r="G3041" t="s">
        <v>8225</v>
      </c>
      <c r="H3041" t="s">
        <v>8247</v>
      </c>
      <c r="I3041">
        <v>1455831000</v>
      </c>
      <c r="J3041">
        <v>1454366467</v>
      </c>
      <c r="K3041" t="b">
        <v>0</v>
      </c>
      <c r="L3041">
        <v>15</v>
      </c>
      <c r="M3041" t="b">
        <v>1</v>
      </c>
      <c r="N3041" t="s">
        <v>8271</v>
      </c>
      <c r="O3041" s="13">
        <f t="shared" si="280"/>
        <v>1.27</v>
      </c>
      <c r="P3041" s="11">
        <f>IF(L3041=0,0,E3041/L3041)</f>
        <v>25.4</v>
      </c>
      <c r="Q3041" t="str">
        <f t="shared" si="281"/>
        <v>theater</v>
      </c>
      <c r="R3041" t="str">
        <f t="shared" si="282"/>
        <v>plays</v>
      </c>
      <c r="S3041" s="14">
        <f t="shared" si="283"/>
        <v>42401.736886574072</v>
      </c>
      <c r="T3041" s="14">
        <f t="shared" si="284"/>
        <v>42418.687499999993</v>
      </c>
    </row>
    <row r="3042" spans="1:20" ht="60" x14ac:dyDescent="0.25">
      <c r="A3042">
        <v>3036</v>
      </c>
      <c r="B3042" s="3" t="s">
        <v>3036</v>
      </c>
      <c r="C3042" s="3" t="s">
        <v>7146</v>
      </c>
      <c r="D3042">
        <v>25000</v>
      </c>
      <c r="E3042">
        <v>31683</v>
      </c>
      <c r="F3042" s="6" t="s">
        <v>8219</v>
      </c>
      <c r="G3042" t="s">
        <v>8224</v>
      </c>
      <c r="H3042" t="s">
        <v>8246</v>
      </c>
      <c r="I3042">
        <v>1376654340</v>
      </c>
      <c r="J3042">
        <v>1373568644</v>
      </c>
      <c r="K3042" t="b">
        <v>0</v>
      </c>
      <c r="L3042">
        <v>329</v>
      </c>
      <c r="M3042" t="b">
        <v>1</v>
      </c>
      <c r="N3042" t="s">
        <v>8303</v>
      </c>
      <c r="O3042" s="13">
        <f t="shared" si="280"/>
        <v>1.26732</v>
      </c>
      <c r="P3042" s="11">
        <f>IF(L3042=0,0,E3042/L3042)</f>
        <v>96.300911854103347</v>
      </c>
      <c r="Q3042" t="str">
        <f t="shared" si="281"/>
        <v>theater</v>
      </c>
      <c r="R3042" t="str">
        <f t="shared" si="282"/>
        <v>spaces</v>
      </c>
      <c r="S3042" s="14">
        <f t="shared" si="283"/>
        <v>41466.576898148145</v>
      </c>
      <c r="T3042" s="14">
        <f t="shared" si="284"/>
        <v>41502.290972222218</v>
      </c>
    </row>
    <row r="3043" spans="1:20" ht="45" x14ac:dyDescent="0.25">
      <c r="A3043">
        <v>3587</v>
      </c>
      <c r="B3043" s="3" t="s">
        <v>3586</v>
      </c>
      <c r="C3043" s="3" t="s">
        <v>7697</v>
      </c>
      <c r="D3043">
        <v>500</v>
      </c>
      <c r="E3043">
        <v>633</v>
      </c>
      <c r="F3043" s="6" t="s">
        <v>8219</v>
      </c>
      <c r="G3043" t="s">
        <v>8225</v>
      </c>
      <c r="H3043" t="s">
        <v>8247</v>
      </c>
      <c r="I3043">
        <v>1467054000</v>
      </c>
      <c r="J3043">
        <v>1463144254</v>
      </c>
      <c r="K3043" t="b">
        <v>0</v>
      </c>
      <c r="L3043">
        <v>28</v>
      </c>
      <c r="M3043" t="b">
        <v>1</v>
      </c>
      <c r="N3043" t="s">
        <v>8271</v>
      </c>
      <c r="O3043" s="13">
        <f t="shared" si="280"/>
        <v>1.266</v>
      </c>
      <c r="P3043" s="11">
        <f>IF(L3043=0,0,E3043/L3043)</f>
        <v>22.607142857142858</v>
      </c>
      <c r="Q3043" t="str">
        <f t="shared" si="281"/>
        <v>theater</v>
      </c>
      <c r="R3043" t="str">
        <f t="shared" si="282"/>
        <v>plays</v>
      </c>
      <c r="S3043" s="14">
        <f t="shared" si="283"/>
        <v>42503.331643518519</v>
      </c>
      <c r="T3043" s="14">
        <f t="shared" si="284"/>
        <v>42548.583333333336</v>
      </c>
    </row>
    <row r="3044" spans="1:20" ht="45" x14ac:dyDescent="0.25">
      <c r="A3044">
        <v>3355</v>
      </c>
      <c r="B3044" s="3" t="s">
        <v>3354</v>
      </c>
      <c r="C3044" s="3" t="s">
        <v>7465</v>
      </c>
      <c r="D3044">
        <v>1750</v>
      </c>
      <c r="E3044">
        <v>2210</v>
      </c>
      <c r="F3044" s="6" t="s">
        <v>8219</v>
      </c>
      <c r="G3044" t="s">
        <v>8225</v>
      </c>
      <c r="H3044" t="s">
        <v>8247</v>
      </c>
      <c r="I3044">
        <v>1462879020</v>
      </c>
      <c r="J3044">
        <v>1461941527</v>
      </c>
      <c r="K3044" t="b">
        <v>0</v>
      </c>
      <c r="L3044">
        <v>15</v>
      </c>
      <c r="M3044" t="b">
        <v>1</v>
      </c>
      <c r="N3044" t="s">
        <v>8271</v>
      </c>
      <c r="O3044" s="13">
        <f t="shared" si="280"/>
        <v>1.2628571428571429</v>
      </c>
      <c r="P3044" s="11">
        <f>IF(L3044=0,0,E3044/L3044)</f>
        <v>147.33333333333334</v>
      </c>
      <c r="Q3044" t="str">
        <f t="shared" si="281"/>
        <v>theater</v>
      </c>
      <c r="R3044" t="str">
        <f t="shared" si="282"/>
        <v>plays</v>
      </c>
      <c r="S3044" s="14">
        <f t="shared" si="283"/>
        <v>42489.411192129628</v>
      </c>
      <c r="T3044" s="14">
        <f t="shared" si="284"/>
        <v>42500.261805555558</v>
      </c>
    </row>
    <row r="3045" spans="1:20" ht="30" x14ac:dyDescent="0.25">
      <c r="A3045">
        <v>3212</v>
      </c>
      <c r="B3045" s="3" t="s">
        <v>3212</v>
      </c>
      <c r="C3045" s="3" t="s">
        <v>7322</v>
      </c>
      <c r="D3045">
        <v>4000</v>
      </c>
      <c r="E3045">
        <v>5050</v>
      </c>
      <c r="F3045" s="6" t="s">
        <v>8219</v>
      </c>
      <c r="G3045" t="s">
        <v>8224</v>
      </c>
      <c r="H3045" t="s">
        <v>8246</v>
      </c>
      <c r="I3045">
        <v>1407524751</v>
      </c>
      <c r="J3045">
        <v>1404932751</v>
      </c>
      <c r="K3045" t="b">
        <v>1</v>
      </c>
      <c r="L3045">
        <v>94</v>
      </c>
      <c r="M3045" t="b">
        <v>1</v>
      </c>
      <c r="N3045" t="s">
        <v>8271</v>
      </c>
      <c r="O3045" s="13">
        <f t="shared" si="280"/>
        <v>1.2625</v>
      </c>
      <c r="P3045" s="11">
        <f>IF(L3045=0,0,E3045/L3045)</f>
        <v>53.723404255319146</v>
      </c>
      <c r="Q3045" t="str">
        <f t="shared" si="281"/>
        <v>theater</v>
      </c>
      <c r="R3045" t="str">
        <f t="shared" si="282"/>
        <v>plays</v>
      </c>
      <c r="S3045" s="14">
        <f t="shared" si="283"/>
        <v>41829.587395833332</v>
      </c>
      <c r="T3045" s="14">
        <f t="shared" si="284"/>
        <v>41859.587395833332</v>
      </c>
    </row>
    <row r="3046" spans="1:20" ht="60" x14ac:dyDescent="0.25">
      <c r="A3046">
        <v>3459</v>
      </c>
      <c r="B3046" s="3" t="s">
        <v>3458</v>
      </c>
      <c r="C3046" s="3" t="s">
        <v>7569</v>
      </c>
      <c r="D3046">
        <v>500</v>
      </c>
      <c r="E3046">
        <v>631</v>
      </c>
      <c r="F3046" s="6" t="s">
        <v>8219</v>
      </c>
      <c r="G3046" t="s">
        <v>8225</v>
      </c>
      <c r="H3046" t="s">
        <v>8247</v>
      </c>
      <c r="I3046">
        <v>1463743860</v>
      </c>
      <c r="J3046">
        <v>1461151860</v>
      </c>
      <c r="K3046" t="b">
        <v>0</v>
      </c>
      <c r="L3046">
        <v>36</v>
      </c>
      <c r="M3046" t="b">
        <v>1</v>
      </c>
      <c r="N3046" t="s">
        <v>8271</v>
      </c>
      <c r="O3046" s="13">
        <f t="shared" si="280"/>
        <v>1.262</v>
      </c>
      <c r="P3046" s="11">
        <f>IF(L3046=0,0,E3046/L3046)</f>
        <v>17.527777777777779</v>
      </c>
      <c r="Q3046" t="str">
        <f t="shared" si="281"/>
        <v>theater</v>
      </c>
      <c r="R3046" t="str">
        <f t="shared" si="282"/>
        <v>plays</v>
      </c>
      <c r="S3046" s="14">
        <f t="shared" si="283"/>
        <v>42480.271527777775</v>
      </c>
      <c r="T3046" s="14">
        <f t="shared" si="284"/>
        <v>42510.271527777775</v>
      </c>
    </row>
    <row r="3047" spans="1:20" ht="60" x14ac:dyDescent="0.25">
      <c r="A3047">
        <v>3533</v>
      </c>
      <c r="B3047" s="3" t="s">
        <v>3532</v>
      </c>
      <c r="C3047" s="3" t="s">
        <v>7643</v>
      </c>
      <c r="D3047">
        <v>500</v>
      </c>
      <c r="E3047">
        <v>631</v>
      </c>
      <c r="F3047" s="6" t="s">
        <v>8219</v>
      </c>
      <c r="G3047" t="s">
        <v>8224</v>
      </c>
      <c r="H3047" t="s">
        <v>8246</v>
      </c>
      <c r="I3047">
        <v>1447269367</v>
      </c>
      <c r="J3047">
        <v>1444673767</v>
      </c>
      <c r="K3047" t="b">
        <v>0</v>
      </c>
      <c r="L3047">
        <v>8</v>
      </c>
      <c r="M3047" t="b">
        <v>1</v>
      </c>
      <c r="N3047" t="s">
        <v>8271</v>
      </c>
      <c r="O3047" s="13">
        <f t="shared" si="280"/>
        <v>1.262</v>
      </c>
      <c r="P3047" s="11">
        <f>IF(L3047=0,0,E3047/L3047)</f>
        <v>78.875</v>
      </c>
      <c r="Q3047" t="str">
        <f t="shared" si="281"/>
        <v>theater</v>
      </c>
      <c r="R3047" t="str">
        <f t="shared" si="282"/>
        <v>plays</v>
      </c>
      <c r="S3047" s="14">
        <f t="shared" si="283"/>
        <v>42289.552858796298</v>
      </c>
      <c r="T3047" s="14">
        <f t="shared" si="284"/>
        <v>42319.594525462962</v>
      </c>
    </row>
    <row r="3048" spans="1:20" ht="30" x14ac:dyDescent="0.25">
      <c r="A3048">
        <v>3692</v>
      </c>
      <c r="B3048" s="3" t="s">
        <v>3689</v>
      </c>
      <c r="C3048" s="3" t="s">
        <v>7802</v>
      </c>
      <c r="D3048">
        <v>1000</v>
      </c>
      <c r="E3048">
        <v>1260</v>
      </c>
      <c r="F3048" s="6" t="s">
        <v>8219</v>
      </c>
      <c r="G3048" t="s">
        <v>8224</v>
      </c>
      <c r="H3048" t="s">
        <v>8246</v>
      </c>
      <c r="I3048">
        <v>1411084800</v>
      </c>
      <c r="J3048">
        <v>1410304179</v>
      </c>
      <c r="K3048" t="b">
        <v>0</v>
      </c>
      <c r="L3048">
        <v>17</v>
      </c>
      <c r="M3048" t="b">
        <v>1</v>
      </c>
      <c r="N3048" t="s">
        <v>8271</v>
      </c>
      <c r="O3048" s="13">
        <f t="shared" si="280"/>
        <v>1.26</v>
      </c>
      <c r="P3048" s="11">
        <f>IF(L3048=0,0,E3048/L3048)</f>
        <v>74.117647058823536</v>
      </c>
      <c r="Q3048" t="str">
        <f t="shared" si="281"/>
        <v>theater</v>
      </c>
      <c r="R3048" t="str">
        <f t="shared" si="282"/>
        <v>plays</v>
      </c>
      <c r="S3048" s="14">
        <f t="shared" si="283"/>
        <v>41891.756701388884</v>
      </c>
      <c r="T3048" s="14">
        <f t="shared" si="284"/>
        <v>41900.791666666664</v>
      </c>
    </row>
    <row r="3049" spans="1:20" ht="60" x14ac:dyDescent="0.25">
      <c r="A3049">
        <v>3594</v>
      </c>
      <c r="B3049" s="3" t="s">
        <v>3593</v>
      </c>
      <c r="C3049" s="3" t="s">
        <v>7704</v>
      </c>
      <c r="D3049">
        <v>1600</v>
      </c>
      <c r="E3049">
        <v>2015</v>
      </c>
      <c r="F3049" s="6" t="s">
        <v>8219</v>
      </c>
      <c r="G3049" t="s">
        <v>8224</v>
      </c>
      <c r="H3049" t="s">
        <v>8246</v>
      </c>
      <c r="I3049">
        <v>1472952982</v>
      </c>
      <c r="J3049">
        <v>1470792982</v>
      </c>
      <c r="K3049" t="b">
        <v>0</v>
      </c>
      <c r="L3049">
        <v>36</v>
      </c>
      <c r="M3049" t="b">
        <v>1</v>
      </c>
      <c r="N3049" t="s">
        <v>8271</v>
      </c>
      <c r="O3049" s="13">
        <f t="shared" si="280"/>
        <v>1.2593749999999999</v>
      </c>
      <c r="P3049" s="11">
        <f>IF(L3049=0,0,E3049/L3049)</f>
        <v>55.972222222222221</v>
      </c>
      <c r="Q3049" t="str">
        <f t="shared" si="281"/>
        <v>theater</v>
      </c>
      <c r="R3049" t="str">
        <f t="shared" si="282"/>
        <v>plays</v>
      </c>
      <c r="S3049" s="14">
        <f t="shared" si="283"/>
        <v>42591.858587962961</v>
      </c>
      <c r="T3049" s="14">
        <f t="shared" si="284"/>
        <v>42616.858587962961</v>
      </c>
    </row>
    <row r="3050" spans="1:20" ht="60" x14ac:dyDescent="0.25">
      <c r="A3050">
        <v>3323</v>
      </c>
      <c r="B3050" s="3" t="s">
        <v>3323</v>
      </c>
      <c r="C3050" s="3" t="s">
        <v>7433</v>
      </c>
      <c r="D3050">
        <v>1000</v>
      </c>
      <c r="E3050">
        <v>1259</v>
      </c>
      <c r="F3050" s="6" t="s">
        <v>8219</v>
      </c>
      <c r="G3050" t="s">
        <v>8225</v>
      </c>
      <c r="H3050" t="s">
        <v>8247</v>
      </c>
      <c r="I3050">
        <v>1474793208</v>
      </c>
      <c r="J3050">
        <v>1472201208</v>
      </c>
      <c r="K3050" t="b">
        <v>0</v>
      </c>
      <c r="L3050">
        <v>49</v>
      </c>
      <c r="M3050" t="b">
        <v>1</v>
      </c>
      <c r="N3050" t="s">
        <v>8271</v>
      </c>
      <c r="O3050" s="13">
        <f t="shared" si="280"/>
        <v>1.2589999999999999</v>
      </c>
      <c r="P3050" s="11">
        <f>IF(L3050=0,0,E3050/L3050)</f>
        <v>25.693877551020407</v>
      </c>
      <c r="Q3050" t="str">
        <f t="shared" si="281"/>
        <v>theater</v>
      </c>
      <c r="R3050" t="str">
        <f t="shared" si="282"/>
        <v>plays</v>
      </c>
      <c r="S3050" s="14">
        <f t="shared" si="283"/>
        <v>42608.157499999994</v>
      </c>
      <c r="T3050" s="14">
        <f t="shared" si="284"/>
        <v>42638.157499999994</v>
      </c>
    </row>
    <row r="3051" spans="1:20" ht="60" x14ac:dyDescent="0.25">
      <c r="A3051">
        <v>3210</v>
      </c>
      <c r="B3051" s="3" t="s">
        <v>3210</v>
      </c>
      <c r="C3051" s="3" t="s">
        <v>7320</v>
      </c>
      <c r="D3051">
        <v>3000</v>
      </c>
      <c r="E3051">
        <v>3773</v>
      </c>
      <c r="F3051" s="6" t="s">
        <v>8219</v>
      </c>
      <c r="G3051" t="s">
        <v>8224</v>
      </c>
      <c r="H3051" t="s">
        <v>8246</v>
      </c>
      <c r="I3051">
        <v>1338523140</v>
      </c>
      <c r="J3051">
        <v>1334442519</v>
      </c>
      <c r="K3051" t="b">
        <v>1</v>
      </c>
      <c r="L3051">
        <v>60</v>
      </c>
      <c r="M3051" t="b">
        <v>1</v>
      </c>
      <c r="N3051" t="s">
        <v>8271</v>
      </c>
      <c r="O3051" s="13">
        <f t="shared" si="280"/>
        <v>1.2576666666666667</v>
      </c>
      <c r="P3051" s="11">
        <f>IF(L3051=0,0,E3051/L3051)</f>
        <v>62.883333333333333</v>
      </c>
      <c r="Q3051" t="str">
        <f t="shared" si="281"/>
        <v>theater</v>
      </c>
      <c r="R3051" t="str">
        <f t="shared" si="282"/>
        <v>plays</v>
      </c>
      <c r="S3051" s="14">
        <f t="shared" si="283"/>
        <v>41013.728229166663</v>
      </c>
      <c r="T3051" s="14">
        <f t="shared" si="284"/>
        <v>41060.957638888889</v>
      </c>
    </row>
    <row r="3052" spans="1:20" ht="30" x14ac:dyDescent="0.25">
      <c r="A3052">
        <v>3318</v>
      </c>
      <c r="B3052" s="3" t="s">
        <v>3318</v>
      </c>
      <c r="C3052" s="3" t="s">
        <v>7428</v>
      </c>
      <c r="D3052">
        <v>2000</v>
      </c>
      <c r="E3052">
        <v>2512</v>
      </c>
      <c r="F3052" s="6" t="s">
        <v>8219</v>
      </c>
      <c r="G3052" t="s">
        <v>8229</v>
      </c>
      <c r="H3052" t="s">
        <v>8251</v>
      </c>
      <c r="I3052">
        <v>1460341800</v>
      </c>
      <c r="J3052">
        <v>1456902893</v>
      </c>
      <c r="K3052" t="b">
        <v>0</v>
      </c>
      <c r="L3052">
        <v>32</v>
      </c>
      <c r="M3052" t="b">
        <v>1</v>
      </c>
      <c r="N3052" t="s">
        <v>8271</v>
      </c>
      <c r="O3052" s="13">
        <f t="shared" si="280"/>
        <v>1.256</v>
      </c>
      <c r="P3052" s="11">
        <f>IF(L3052=0,0,E3052/L3052)</f>
        <v>78.5</v>
      </c>
      <c r="Q3052" t="str">
        <f t="shared" si="281"/>
        <v>theater</v>
      </c>
      <c r="R3052" t="str">
        <f t="shared" si="282"/>
        <v>plays</v>
      </c>
      <c r="S3052" s="14">
        <f t="shared" si="283"/>
        <v>42431.093668981477</v>
      </c>
      <c r="T3052" s="14">
        <f t="shared" si="284"/>
        <v>42470.895833333336</v>
      </c>
    </row>
    <row r="3053" spans="1:20" ht="60" x14ac:dyDescent="0.25">
      <c r="A3053">
        <v>2926</v>
      </c>
      <c r="B3053" s="3" t="s">
        <v>2926</v>
      </c>
      <c r="C3053" s="3" t="s">
        <v>7036</v>
      </c>
      <c r="D3053">
        <v>3000</v>
      </c>
      <c r="E3053">
        <v>3750</v>
      </c>
      <c r="F3053" s="6" t="s">
        <v>8219</v>
      </c>
      <c r="G3053" t="s">
        <v>8224</v>
      </c>
      <c r="H3053" t="s">
        <v>8246</v>
      </c>
      <c r="I3053">
        <v>1424715779</v>
      </c>
      <c r="J3053">
        <v>1423506179</v>
      </c>
      <c r="K3053" t="b">
        <v>0</v>
      </c>
      <c r="L3053">
        <v>50</v>
      </c>
      <c r="M3053" t="b">
        <v>1</v>
      </c>
      <c r="N3053" t="s">
        <v>8305</v>
      </c>
      <c r="O3053" s="13">
        <f t="shared" si="280"/>
        <v>1.25</v>
      </c>
      <c r="P3053" s="11">
        <f>IF(L3053=0,0,E3053/L3053)</f>
        <v>75</v>
      </c>
      <c r="Q3053" t="str">
        <f t="shared" si="281"/>
        <v>theater</v>
      </c>
      <c r="R3053" t="str">
        <f t="shared" si="282"/>
        <v>musical</v>
      </c>
      <c r="S3053" s="14">
        <f t="shared" si="283"/>
        <v>42044.557627314811</v>
      </c>
      <c r="T3053" s="14">
        <f t="shared" si="284"/>
        <v>42058.557627314811</v>
      </c>
    </row>
    <row r="3054" spans="1:20" ht="60" x14ac:dyDescent="0.25">
      <c r="A3054">
        <v>3227</v>
      </c>
      <c r="B3054" s="3" t="s">
        <v>3227</v>
      </c>
      <c r="C3054" s="3" t="s">
        <v>7337</v>
      </c>
      <c r="D3054">
        <v>1200</v>
      </c>
      <c r="E3054">
        <v>1500</v>
      </c>
      <c r="F3054" s="6" t="s">
        <v>8219</v>
      </c>
      <c r="G3054" t="s">
        <v>8225</v>
      </c>
      <c r="H3054" t="s">
        <v>8247</v>
      </c>
      <c r="I3054">
        <v>1484687436</v>
      </c>
      <c r="J3054">
        <v>1482095436</v>
      </c>
      <c r="K3054" t="b">
        <v>0</v>
      </c>
      <c r="L3054">
        <v>30</v>
      </c>
      <c r="M3054" t="b">
        <v>1</v>
      </c>
      <c r="N3054" t="s">
        <v>8271</v>
      </c>
      <c r="O3054" s="13">
        <f t="shared" si="280"/>
        <v>1.25</v>
      </c>
      <c r="P3054" s="11">
        <f>IF(L3054=0,0,E3054/L3054)</f>
        <v>50</v>
      </c>
      <c r="Q3054" t="str">
        <f t="shared" si="281"/>
        <v>theater</v>
      </c>
      <c r="R3054" t="str">
        <f t="shared" si="282"/>
        <v>plays</v>
      </c>
      <c r="S3054" s="14">
        <f t="shared" si="283"/>
        <v>42722.674027777779</v>
      </c>
      <c r="T3054" s="14">
        <f t="shared" si="284"/>
        <v>42752.674027777779</v>
      </c>
    </row>
    <row r="3055" spans="1:20" ht="45" x14ac:dyDescent="0.25">
      <c r="A3055">
        <v>3222</v>
      </c>
      <c r="B3055" s="3" t="s">
        <v>3222</v>
      </c>
      <c r="C3055" s="3" t="s">
        <v>7332</v>
      </c>
      <c r="D3055">
        <v>2500</v>
      </c>
      <c r="E3055">
        <v>3120</v>
      </c>
      <c r="F3055" s="6" t="s">
        <v>8219</v>
      </c>
      <c r="G3055" t="s">
        <v>8224</v>
      </c>
      <c r="H3055" t="s">
        <v>8246</v>
      </c>
      <c r="I3055">
        <v>1445722140</v>
      </c>
      <c r="J3055">
        <v>1443016697</v>
      </c>
      <c r="K3055" t="b">
        <v>1</v>
      </c>
      <c r="L3055">
        <v>84</v>
      </c>
      <c r="M3055" t="b">
        <v>1</v>
      </c>
      <c r="N3055" t="s">
        <v>8271</v>
      </c>
      <c r="O3055" s="13">
        <f t="shared" si="280"/>
        <v>1.248</v>
      </c>
      <c r="P3055" s="11">
        <f>IF(L3055=0,0,E3055/L3055)</f>
        <v>37.142857142857146</v>
      </c>
      <c r="Q3055" t="str">
        <f t="shared" si="281"/>
        <v>theater</v>
      </c>
      <c r="R3055" t="str">
        <f t="shared" si="282"/>
        <v>plays</v>
      </c>
      <c r="S3055" s="14">
        <f t="shared" si="283"/>
        <v>42270.373807870368</v>
      </c>
      <c r="T3055" s="14">
        <f t="shared" si="284"/>
        <v>42301.686805555553</v>
      </c>
    </row>
    <row r="3056" spans="1:20" ht="60" x14ac:dyDescent="0.25">
      <c r="A3056">
        <v>3616</v>
      </c>
      <c r="B3056" s="3" t="s">
        <v>3614</v>
      </c>
      <c r="C3056" s="3" t="s">
        <v>7726</v>
      </c>
      <c r="D3056">
        <v>2500</v>
      </c>
      <c r="E3056">
        <v>3120</v>
      </c>
      <c r="F3056" s="6" t="s">
        <v>8219</v>
      </c>
      <c r="G3056" t="s">
        <v>8225</v>
      </c>
      <c r="H3056" t="s">
        <v>8247</v>
      </c>
      <c r="I3056">
        <v>1426801664</v>
      </c>
      <c r="J3056">
        <v>1424213264</v>
      </c>
      <c r="K3056" t="b">
        <v>0</v>
      </c>
      <c r="L3056">
        <v>45</v>
      </c>
      <c r="M3056" t="b">
        <v>1</v>
      </c>
      <c r="N3056" t="s">
        <v>8271</v>
      </c>
      <c r="O3056" s="13">
        <f t="shared" si="280"/>
        <v>1.248</v>
      </c>
      <c r="P3056" s="11">
        <f>IF(L3056=0,0,E3056/L3056)</f>
        <v>69.333333333333329</v>
      </c>
      <c r="Q3056" t="str">
        <f t="shared" si="281"/>
        <v>theater</v>
      </c>
      <c r="R3056" t="str">
        <f t="shared" si="282"/>
        <v>plays</v>
      </c>
      <c r="S3056" s="14">
        <f t="shared" si="283"/>
        <v>42052.741481481477</v>
      </c>
      <c r="T3056" s="14">
        <f t="shared" si="284"/>
        <v>42082.699814814812</v>
      </c>
    </row>
    <row r="3057" spans="1:20" ht="60" x14ac:dyDescent="0.25">
      <c r="A3057">
        <v>3496</v>
      </c>
      <c r="B3057" s="3" t="s">
        <v>3495</v>
      </c>
      <c r="C3057" s="3" t="s">
        <v>7606</v>
      </c>
      <c r="D3057">
        <v>3000</v>
      </c>
      <c r="E3057">
        <v>3732</v>
      </c>
      <c r="F3057" s="6" t="s">
        <v>8219</v>
      </c>
      <c r="G3057" t="s">
        <v>8224</v>
      </c>
      <c r="H3057" t="s">
        <v>8246</v>
      </c>
      <c r="I3057">
        <v>1473625166</v>
      </c>
      <c r="J3057">
        <v>1470169166</v>
      </c>
      <c r="K3057" t="b">
        <v>0</v>
      </c>
      <c r="L3057">
        <v>78</v>
      </c>
      <c r="M3057" t="b">
        <v>1</v>
      </c>
      <c r="N3057" t="s">
        <v>8271</v>
      </c>
      <c r="O3057" s="13">
        <f t="shared" si="280"/>
        <v>1.244</v>
      </c>
      <c r="P3057" s="11">
        <f>IF(L3057=0,0,E3057/L3057)</f>
        <v>47.846153846153847</v>
      </c>
      <c r="Q3057" t="str">
        <f t="shared" si="281"/>
        <v>theater</v>
      </c>
      <c r="R3057" t="str">
        <f t="shared" si="282"/>
        <v>plays</v>
      </c>
      <c r="S3057" s="14">
        <f t="shared" si="283"/>
        <v>42584.638495370367</v>
      </c>
      <c r="T3057" s="14">
        <f t="shared" si="284"/>
        <v>42624.638495370367</v>
      </c>
    </row>
    <row r="3058" spans="1:20" ht="60" x14ac:dyDescent="0.25">
      <c r="A3058">
        <v>3458</v>
      </c>
      <c r="B3058" s="3" t="s">
        <v>3457</v>
      </c>
      <c r="C3058" s="3" t="s">
        <v>7568</v>
      </c>
      <c r="D3058">
        <v>978</v>
      </c>
      <c r="E3058">
        <v>1216</v>
      </c>
      <c r="F3058" s="6" t="s">
        <v>8219</v>
      </c>
      <c r="G3058" t="s">
        <v>8224</v>
      </c>
      <c r="H3058" t="s">
        <v>8246</v>
      </c>
      <c r="I3058">
        <v>1422937620</v>
      </c>
      <c r="J3058">
        <v>1420606303</v>
      </c>
      <c r="K3058" t="b">
        <v>0</v>
      </c>
      <c r="L3058">
        <v>27</v>
      </c>
      <c r="M3058" t="b">
        <v>1</v>
      </c>
      <c r="N3058" t="s">
        <v>8271</v>
      </c>
      <c r="O3058" s="13">
        <f t="shared" si="280"/>
        <v>1.2433537832310839</v>
      </c>
      <c r="P3058" s="11">
        <f>IF(L3058=0,0,E3058/L3058)</f>
        <v>45.037037037037038</v>
      </c>
      <c r="Q3058" t="str">
        <f t="shared" si="281"/>
        <v>theater</v>
      </c>
      <c r="R3058" t="str">
        <f t="shared" si="282"/>
        <v>plays</v>
      </c>
      <c r="S3058" s="14">
        <f t="shared" si="283"/>
        <v>42010.994247685179</v>
      </c>
      <c r="T3058" s="14">
        <f t="shared" si="284"/>
        <v>42037.977083333331</v>
      </c>
    </row>
    <row r="3059" spans="1:20" ht="45" x14ac:dyDescent="0.25">
      <c r="A3059">
        <v>3168</v>
      </c>
      <c r="B3059" s="3" t="s">
        <v>3168</v>
      </c>
      <c r="C3059" s="3" t="s">
        <v>7278</v>
      </c>
      <c r="D3059">
        <v>2500</v>
      </c>
      <c r="E3059">
        <v>3105</v>
      </c>
      <c r="F3059" s="6" t="s">
        <v>8219</v>
      </c>
      <c r="G3059" t="s">
        <v>8224</v>
      </c>
      <c r="H3059" t="s">
        <v>8246</v>
      </c>
      <c r="I3059">
        <v>1402696800</v>
      </c>
      <c r="J3059">
        <v>1399948353</v>
      </c>
      <c r="K3059" t="b">
        <v>1</v>
      </c>
      <c r="L3059">
        <v>61</v>
      </c>
      <c r="M3059" t="b">
        <v>1</v>
      </c>
      <c r="N3059" t="s">
        <v>8271</v>
      </c>
      <c r="O3059" s="13">
        <f t="shared" si="280"/>
        <v>1.242</v>
      </c>
      <c r="P3059" s="11">
        <f>IF(L3059=0,0,E3059/L3059)</f>
        <v>50.901639344262293</v>
      </c>
      <c r="Q3059" t="str">
        <f t="shared" si="281"/>
        <v>theater</v>
      </c>
      <c r="R3059" t="str">
        <f t="shared" si="282"/>
        <v>plays</v>
      </c>
      <c r="S3059" s="14">
        <f t="shared" si="283"/>
        <v>41771.897604166668</v>
      </c>
      <c r="T3059" s="14">
        <f t="shared" si="284"/>
        <v>41803.708333333328</v>
      </c>
    </row>
    <row r="3060" spans="1:20" ht="45" x14ac:dyDescent="0.25">
      <c r="A3060">
        <v>3011</v>
      </c>
      <c r="B3060" s="3" t="s">
        <v>3011</v>
      </c>
      <c r="C3060" s="3" t="s">
        <v>7121</v>
      </c>
      <c r="D3060">
        <v>300</v>
      </c>
      <c r="E3060">
        <v>371</v>
      </c>
      <c r="F3060" s="6" t="s">
        <v>8219</v>
      </c>
      <c r="G3060" t="s">
        <v>8227</v>
      </c>
      <c r="H3060" t="s">
        <v>8249</v>
      </c>
      <c r="I3060">
        <v>1450911540</v>
      </c>
      <c r="J3060">
        <v>1448536516</v>
      </c>
      <c r="K3060" t="b">
        <v>0</v>
      </c>
      <c r="L3060">
        <v>25</v>
      </c>
      <c r="M3060" t="b">
        <v>1</v>
      </c>
      <c r="N3060" t="s">
        <v>8303</v>
      </c>
      <c r="O3060" s="13">
        <f t="shared" si="280"/>
        <v>1.2366666666666666</v>
      </c>
      <c r="P3060" s="11">
        <f>IF(L3060=0,0,E3060/L3060)</f>
        <v>14.84</v>
      </c>
      <c r="Q3060" t="str">
        <f t="shared" si="281"/>
        <v>theater</v>
      </c>
      <c r="R3060" t="str">
        <f t="shared" si="282"/>
        <v>spaces</v>
      </c>
      <c r="S3060" s="14">
        <f t="shared" si="283"/>
        <v>42334.260601851849</v>
      </c>
      <c r="T3060" s="14">
        <f t="shared" si="284"/>
        <v>42361.749305555553</v>
      </c>
    </row>
    <row r="3061" spans="1:20" ht="45" x14ac:dyDescent="0.25">
      <c r="A3061">
        <v>3409</v>
      </c>
      <c r="B3061" s="3" t="s">
        <v>3408</v>
      </c>
      <c r="C3061" s="3" t="s">
        <v>7519</v>
      </c>
      <c r="D3061">
        <v>500</v>
      </c>
      <c r="E3061">
        <v>618</v>
      </c>
      <c r="F3061" s="6" t="s">
        <v>8219</v>
      </c>
      <c r="G3061" t="s">
        <v>8225</v>
      </c>
      <c r="H3061" t="s">
        <v>8247</v>
      </c>
      <c r="I3061">
        <v>1469998680</v>
      </c>
      <c r="J3061">
        <v>1466710358</v>
      </c>
      <c r="K3061" t="b">
        <v>0</v>
      </c>
      <c r="L3061">
        <v>21</v>
      </c>
      <c r="M3061" t="b">
        <v>1</v>
      </c>
      <c r="N3061" t="s">
        <v>8271</v>
      </c>
      <c r="O3061" s="13">
        <f t="shared" si="280"/>
        <v>1.236</v>
      </c>
      <c r="P3061" s="11">
        <f>IF(L3061=0,0,E3061/L3061)</f>
        <v>29.428571428571427</v>
      </c>
      <c r="Q3061" t="str">
        <f t="shared" si="281"/>
        <v>theater</v>
      </c>
      <c r="R3061" t="str">
        <f t="shared" si="282"/>
        <v>plays</v>
      </c>
      <c r="S3061" s="14">
        <f t="shared" si="283"/>
        <v>42544.605995370366</v>
      </c>
      <c r="T3061" s="14">
        <f t="shared" si="284"/>
        <v>42582.665277777771</v>
      </c>
    </row>
    <row r="3062" spans="1:20" ht="60" x14ac:dyDescent="0.25">
      <c r="A3062">
        <v>3703</v>
      </c>
      <c r="B3062" s="3" t="s">
        <v>3700</v>
      </c>
      <c r="C3062" s="3" t="s">
        <v>7813</v>
      </c>
      <c r="D3062">
        <v>1050</v>
      </c>
      <c r="E3062">
        <v>1296</v>
      </c>
      <c r="F3062" s="6" t="s">
        <v>8219</v>
      </c>
      <c r="G3062" t="s">
        <v>8224</v>
      </c>
      <c r="H3062" t="s">
        <v>8246</v>
      </c>
      <c r="I3062">
        <v>1471071540</v>
      </c>
      <c r="J3062">
        <v>1467720388</v>
      </c>
      <c r="K3062" t="b">
        <v>0</v>
      </c>
      <c r="L3062">
        <v>30</v>
      </c>
      <c r="M3062" t="b">
        <v>1</v>
      </c>
      <c r="N3062" t="s">
        <v>8271</v>
      </c>
      <c r="O3062" s="13">
        <f t="shared" si="280"/>
        <v>1.2342857142857142</v>
      </c>
      <c r="P3062" s="11">
        <f>IF(L3062=0,0,E3062/L3062)</f>
        <v>43.2</v>
      </c>
      <c r="Q3062" t="str">
        <f t="shared" si="281"/>
        <v>theater</v>
      </c>
      <c r="R3062" t="str">
        <f t="shared" si="282"/>
        <v>plays</v>
      </c>
      <c r="S3062" s="14">
        <f t="shared" si="283"/>
        <v>42556.296157407407</v>
      </c>
      <c r="T3062" s="14">
        <f t="shared" si="284"/>
        <v>42595.082638888889</v>
      </c>
    </row>
    <row r="3063" spans="1:20" ht="60" x14ac:dyDescent="0.25">
      <c r="A3063">
        <v>3540</v>
      </c>
      <c r="B3063" s="3" t="s">
        <v>3539</v>
      </c>
      <c r="C3063" s="3" t="s">
        <v>7650</v>
      </c>
      <c r="D3063">
        <v>300</v>
      </c>
      <c r="E3063">
        <v>369</v>
      </c>
      <c r="F3063" s="6" t="s">
        <v>8219</v>
      </c>
      <c r="G3063" t="s">
        <v>8225</v>
      </c>
      <c r="H3063" t="s">
        <v>8247</v>
      </c>
      <c r="I3063">
        <v>1466899491</v>
      </c>
      <c r="J3063">
        <v>1464307491</v>
      </c>
      <c r="K3063" t="b">
        <v>0</v>
      </c>
      <c r="L3063">
        <v>8</v>
      </c>
      <c r="M3063" t="b">
        <v>1</v>
      </c>
      <c r="N3063" t="s">
        <v>8271</v>
      </c>
      <c r="O3063" s="13">
        <f t="shared" si="280"/>
        <v>1.23</v>
      </c>
      <c r="P3063" s="11">
        <f>IF(L3063=0,0,E3063/L3063)</f>
        <v>46.125</v>
      </c>
      <c r="Q3063" t="str">
        <f t="shared" si="281"/>
        <v>theater</v>
      </c>
      <c r="R3063" t="str">
        <f t="shared" si="282"/>
        <v>plays</v>
      </c>
      <c r="S3063" s="14">
        <f t="shared" si="283"/>
        <v>42516.795034722221</v>
      </c>
      <c r="T3063" s="14">
        <f t="shared" si="284"/>
        <v>42546.795034722221</v>
      </c>
    </row>
    <row r="3064" spans="1:20" ht="45" x14ac:dyDescent="0.25">
      <c r="A3064">
        <v>3308</v>
      </c>
      <c r="B3064" s="3" t="s">
        <v>3308</v>
      </c>
      <c r="C3064" s="3" t="s">
        <v>7418</v>
      </c>
      <c r="D3064">
        <v>3500</v>
      </c>
      <c r="E3064">
        <v>4280</v>
      </c>
      <c r="F3064" s="6" t="s">
        <v>8219</v>
      </c>
      <c r="G3064" t="s">
        <v>8224</v>
      </c>
      <c r="H3064" t="s">
        <v>8246</v>
      </c>
      <c r="I3064">
        <v>1460581365</v>
      </c>
      <c r="J3064">
        <v>1458766965</v>
      </c>
      <c r="K3064" t="b">
        <v>0</v>
      </c>
      <c r="L3064">
        <v>57</v>
      </c>
      <c r="M3064" t="b">
        <v>1</v>
      </c>
      <c r="N3064" t="s">
        <v>8271</v>
      </c>
      <c r="O3064" s="13">
        <f t="shared" si="280"/>
        <v>1.2228571428571429</v>
      </c>
      <c r="P3064" s="11">
        <f>IF(L3064=0,0,E3064/L3064)</f>
        <v>75.087719298245617</v>
      </c>
      <c r="Q3064" t="str">
        <f t="shared" si="281"/>
        <v>theater</v>
      </c>
      <c r="R3064" t="str">
        <f t="shared" si="282"/>
        <v>plays</v>
      </c>
      <c r="S3064" s="14">
        <f t="shared" si="283"/>
        <v>42452.668576388889</v>
      </c>
      <c r="T3064" s="14">
        <f t="shared" si="284"/>
        <v>42473.668576388889</v>
      </c>
    </row>
    <row r="3065" spans="1:20" ht="45" x14ac:dyDescent="0.25">
      <c r="A3065">
        <v>3571</v>
      </c>
      <c r="B3065" s="3" t="s">
        <v>3570</v>
      </c>
      <c r="C3065" s="3" t="s">
        <v>7681</v>
      </c>
      <c r="D3065">
        <v>1500</v>
      </c>
      <c r="E3065">
        <v>1831</v>
      </c>
      <c r="F3065" s="6" t="s">
        <v>8219</v>
      </c>
      <c r="G3065" t="s">
        <v>8225</v>
      </c>
      <c r="H3065" t="s">
        <v>8247</v>
      </c>
      <c r="I3065">
        <v>1414701413</v>
      </c>
      <c r="J3065">
        <v>1412109413</v>
      </c>
      <c r="K3065" t="b">
        <v>0</v>
      </c>
      <c r="L3065">
        <v>25</v>
      </c>
      <c r="M3065" t="b">
        <v>1</v>
      </c>
      <c r="N3065" t="s">
        <v>8271</v>
      </c>
      <c r="O3065" s="13">
        <f t="shared" si="280"/>
        <v>1.2206666666666666</v>
      </c>
      <c r="P3065" s="11">
        <f>IF(L3065=0,0,E3065/L3065)</f>
        <v>73.239999999999995</v>
      </c>
      <c r="Q3065" t="str">
        <f t="shared" si="281"/>
        <v>theater</v>
      </c>
      <c r="R3065" t="str">
        <f t="shared" si="282"/>
        <v>plays</v>
      </c>
      <c r="S3065" s="14">
        <f t="shared" si="283"/>
        <v>41912.650613425925</v>
      </c>
      <c r="T3065" s="14">
        <f t="shared" si="284"/>
        <v>41942.650613425925</v>
      </c>
    </row>
    <row r="3066" spans="1:20" ht="60" x14ac:dyDescent="0.25">
      <c r="A3066">
        <v>3404</v>
      </c>
      <c r="B3066" s="3" t="s">
        <v>3403</v>
      </c>
      <c r="C3066" s="3" t="s">
        <v>7514</v>
      </c>
      <c r="D3066">
        <v>500</v>
      </c>
      <c r="E3066">
        <v>610</v>
      </c>
      <c r="F3066" s="6" t="s">
        <v>8219</v>
      </c>
      <c r="G3066" t="s">
        <v>8224</v>
      </c>
      <c r="H3066" t="s">
        <v>8246</v>
      </c>
      <c r="I3066">
        <v>1434542702</v>
      </c>
      <c r="J3066">
        <v>1432814702</v>
      </c>
      <c r="K3066" t="b">
        <v>0</v>
      </c>
      <c r="L3066">
        <v>3</v>
      </c>
      <c r="M3066" t="b">
        <v>1</v>
      </c>
      <c r="N3066" t="s">
        <v>8271</v>
      </c>
      <c r="O3066" s="13">
        <f t="shared" si="280"/>
        <v>1.22</v>
      </c>
      <c r="P3066" s="11">
        <f>IF(L3066=0,0,E3066/L3066)</f>
        <v>203.33333333333334</v>
      </c>
      <c r="Q3066" t="str">
        <f t="shared" si="281"/>
        <v>theater</v>
      </c>
      <c r="R3066" t="str">
        <f t="shared" si="282"/>
        <v>plays</v>
      </c>
      <c r="S3066" s="14">
        <f t="shared" si="283"/>
        <v>42152.295162037037</v>
      </c>
      <c r="T3066" s="14">
        <f t="shared" si="284"/>
        <v>42172.295162037037</v>
      </c>
    </row>
    <row r="3067" spans="1:20" ht="60" x14ac:dyDescent="0.25">
      <c r="A3067">
        <v>2962</v>
      </c>
      <c r="B3067" s="3" t="s">
        <v>2962</v>
      </c>
      <c r="C3067" s="3" t="s">
        <v>7072</v>
      </c>
      <c r="D3067">
        <v>1000</v>
      </c>
      <c r="E3067">
        <v>1218</v>
      </c>
      <c r="F3067" s="6" t="s">
        <v>8219</v>
      </c>
      <c r="G3067" t="s">
        <v>8224</v>
      </c>
      <c r="H3067" t="s">
        <v>8246</v>
      </c>
      <c r="I3067">
        <v>1425193140</v>
      </c>
      <c r="J3067">
        <v>1422769906</v>
      </c>
      <c r="K3067" t="b">
        <v>0</v>
      </c>
      <c r="L3067">
        <v>20</v>
      </c>
      <c r="M3067" t="b">
        <v>1</v>
      </c>
      <c r="N3067" t="s">
        <v>8271</v>
      </c>
      <c r="O3067" s="13">
        <f t="shared" si="280"/>
        <v>1.218</v>
      </c>
      <c r="P3067" s="11">
        <f>IF(L3067=0,0,E3067/L3067)</f>
        <v>60.9</v>
      </c>
      <c r="Q3067" t="str">
        <f t="shared" si="281"/>
        <v>theater</v>
      </c>
      <c r="R3067" t="str">
        <f t="shared" si="282"/>
        <v>plays</v>
      </c>
      <c r="S3067" s="14">
        <f t="shared" si="283"/>
        <v>42036.035949074074</v>
      </c>
      <c r="T3067" s="14">
        <f t="shared" si="284"/>
        <v>42064.082638888889</v>
      </c>
    </row>
    <row r="3068" spans="1:20" ht="45" x14ac:dyDescent="0.25">
      <c r="A3068">
        <v>3468</v>
      </c>
      <c r="B3068" s="3" t="s">
        <v>3467</v>
      </c>
      <c r="C3068" s="3" t="s">
        <v>7578</v>
      </c>
      <c r="D3068">
        <v>10000</v>
      </c>
      <c r="E3068">
        <v>12178</v>
      </c>
      <c r="F3068" s="6" t="s">
        <v>8219</v>
      </c>
      <c r="G3068" t="s">
        <v>8224</v>
      </c>
      <c r="H3068" t="s">
        <v>8246</v>
      </c>
      <c r="I3068">
        <v>1474426800</v>
      </c>
      <c r="J3068">
        <v>1471976529</v>
      </c>
      <c r="K3068" t="b">
        <v>0</v>
      </c>
      <c r="L3068">
        <v>17</v>
      </c>
      <c r="M3068" t="b">
        <v>1</v>
      </c>
      <c r="N3068" t="s">
        <v>8271</v>
      </c>
      <c r="O3068" s="13">
        <f t="shared" si="280"/>
        <v>1.2178</v>
      </c>
      <c r="P3068" s="11">
        <f>IF(L3068=0,0,E3068/L3068)</f>
        <v>716.35294117647061</v>
      </c>
      <c r="Q3068" t="str">
        <f t="shared" si="281"/>
        <v>theater</v>
      </c>
      <c r="R3068" t="str">
        <f t="shared" si="282"/>
        <v>plays</v>
      </c>
      <c r="S3068" s="14">
        <f t="shared" si="283"/>
        <v>42605.55704861111</v>
      </c>
      <c r="T3068" s="14">
        <f t="shared" si="284"/>
        <v>42633.916666666664</v>
      </c>
    </row>
    <row r="3069" spans="1:20" ht="60" x14ac:dyDescent="0.25">
      <c r="A3069">
        <v>3810</v>
      </c>
      <c r="B3069" s="3" t="s">
        <v>3807</v>
      </c>
      <c r="C3069" s="3" t="s">
        <v>7920</v>
      </c>
      <c r="D3069">
        <v>1500</v>
      </c>
      <c r="E3069">
        <v>1826</v>
      </c>
      <c r="F3069" s="6" t="s">
        <v>8219</v>
      </c>
      <c r="G3069" t="s">
        <v>8224</v>
      </c>
      <c r="H3069" t="s">
        <v>8246</v>
      </c>
      <c r="I3069">
        <v>1426965758</v>
      </c>
      <c r="J3069">
        <v>1424377358</v>
      </c>
      <c r="K3069" t="b">
        <v>0</v>
      </c>
      <c r="L3069">
        <v>26</v>
      </c>
      <c r="M3069" t="b">
        <v>1</v>
      </c>
      <c r="N3069" t="s">
        <v>8271</v>
      </c>
      <c r="O3069" s="13">
        <f t="shared" si="280"/>
        <v>1.2173333333333334</v>
      </c>
      <c r="P3069" s="11">
        <f>IF(L3069=0,0,E3069/L3069)</f>
        <v>70.230769230769226</v>
      </c>
      <c r="Q3069" t="str">
        <f t="shared" si="281"/>
        <v>theater</v>
      </c>
      <c r="R3069" t="str">
        <f t="shared" si="282"/>
        <v>plays</v>
      </c>
      <c r="S3069" s="14">
        <f t="shared" si="283"/>
        <v>42054.640717592592</v>
      </c>
      <c r="T3069" s="14">
        <f t="shared" si="284"/>
        <v>42084.599050925921</v>
      </c>
    </row>
    <row r="3070" spans="1:20" ht="60" x14ac:dyDescent="0.25">
      <c r="A3070">
        <v>2985</v>
      </c>
      <c r="B3070" s="3" t="s">
        <v>2985</v>
      </c>
      <c r="C3070" s="3" t="s">
        <v>7095</v>
      </c>
      <c r="D3070">
        <v>10000</v>
      </c>
      <c r="E3070">
        <v>12165</v>
      </c>
      <c r="F3070" s="6" t="s">
        <v>8219</v>
      </c>
      <c r="G3070" t="s">
        <v>8228</v>
      </c>
      <c r="H3070" t="s">
        <v>8250</v>
      </c>
      <c r="I3070">
        <v>1477886400</v>
      </c>
      <c r="J3070">
        <v>1476228128</v>
      </c>
      <c r="K3070" t="b">
        <v>0</v>
      </c>
      <c r="L3070">
        <v>111</v>
      </c>
      <c r="M3070" t="b">
        <v>1</v>
      </c>
      <c r="N3070" t="s">
        <v>8303</v>
      </c>
      <c r="O3070" s="13">
        <f t="shared" si="280"/>
        <v>1.2164999999999999</v>
      </c>
      <c r="P3070" s="11">
        <f>IF(L3070=0,0,E3070/L3070)</f>
        <v>109.5945945945946</v>
      </c>
      <c r="Q3070" t="str">
        <f t="shared" si="281"/>
        <v>theater</v>
      </c>
      <c r="R3070" t="str">
        <f t="shared" si="282"/>
        <v>spaces</v>
      </c>
      <c r="S3070" s="14">
        <f t="shared" si="283"/>
        <v>42654.765370370369</v>
      </c>
      <c r="T3070" s="14">
        <f t="shared" si="284"/>
        <v>42673.958333333336</v>
      </c>
    </row>
    <row r="3071" spans="1:20" ht="45" x14ac:dyDescent="0.25">
      <c r="A3071">
        <v>3281</v>
      </c>
      <c r="B3071" s="3" t="s">
        <v>3281</v>
      </c>
      <c r="C3071" s="3" t="s">
        <v>7391</v>
      </c>
      <c r="D3071">
        <v>5000</v>
      </c>
      <c r="E3071">
        <v>6080</v>
      </c>
      <c r="F3071" s="6" t="s">
        <v>8219</v>
      </c>
      <c r="G3071" t="s">
        <v>8224</v>
      </c>
      <c r="H3071" t="s">
        <v>8246</v>
      </c>
      <c r="I3071">
        <v>1441153705</v>
      </c>
      <c r="J3071">
        <v>1438561705</v>
      </c>
      <c r="K3071" t="b">
        <v>0</v>
      </c>
      <c r="L3071">
        <v>47</v>
      </c>
      <c r="M3071" t="b">
        <v>1</v>
      </c>
      <c r="N3071" t="s">
        <v>8271</v>
      </c>
      <c r="O3071" s="13">
        <f t="shared" si="280"/>
        <v>1.216</v>
      </c>
      <c r="P3071" s="11">
        <f>IF(L3071=0,0,E3071/L3071)</f>
        <v>129.36170212765958</v>
      </c>
      <c r="Q3071" t="str">
        <f t="shared" si="281"/>
        <v>theater</v>
      </c>
      <c r="R3071" t="str">
        <f t="shared" si="282"/>
        <v>plays</v>
      </c>
      <c r="S3071" s="14">
        <f t="shared" si="283"/>
        <v>42218.811400462961</v>
      </c>
      <c r="T3071" s="14">
        <f t="shared" si="284"/>
        <v>42248.811400462961</v>
      </c>
    </row>
    <row r="3072" spans="1:20" ht="45" x14ac:dyDescent="0.25">
      <c r="A3072">
        <v>3706</v>
      </c>
      <c r="B3072" s="3" t="s">
        <v>3703</v>
      </c>
      <c r="C3072" s="3" t="s">
        <v>7816</v>
      </c>
      <c r="D3072">
        <v>1500</v>
      </c>
      <c r="E3072">
        <v>1820</v>
      </c>
      <c r="F3072" s="6" t="s">
        <v>8219</v>
      </c>
      <c r="G3072" t="s">
        <v>8224</v>
      </c>
      <c r="H3072" t="s">
        <v>8246</v>
      </c>
      <c r="I3072">
        <v>1410558949</v>
      </c>
      <c r="J3072">
        <v>1409262949</v>
      </c>
      <c r="K3072" t="b">
        <v>0</v>
      </c>
      <c r="L3072">
        <v>13</v>
      </c>
      <c r="M3072" t="b">
        <v>1</v>
      </c>
      <c r="N3072" t="s">
        <v>8271</v>
      </c>
      <c r="O3072" s="13">
        <f t="shared" si="280"/>
        <v>1.2133333333333334</v>
      </c>
      <c r="P3072" s="11">
        <f>IF(L3072=0,0,E3072/L3072)</f>
        <v>140</v>
      </c>
      <c r="Q3072" t="str">
        <f t="shared" si="281"/>
        <v>theater</v>
      </c>
      <c r="R3072" t="str">
        <f t="shared" si="282"/>
        <v>plays</v>
      </c>
      <c r="S3072" s="14">
        <f t="shared" si="283"/>
        <v>41879.705428240741</v>
      </c>
      <c r="T3072" s="14">
        <f t="shared" si="284"/>
        <v>41894.705428240741</v>
      </c>
    </row>
    <row r="3073" spans="1:20" ht="60" x14ac:dyDescent="0.25">
      <c r="A3073">
        <v>3019</v>
      </c>
      <c r="B3073" s="3" t="s">
        <v>3019</v>
      </c>
      <c r="C3073" s="3" t="s">
        <v>7129</v>
      </c>
      <c r="D3073">
        <v>15000</v>
      </c>
      <c r="E3073">
        <v>18185</v>
      </c>
      <c r="F3073" s="6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t="b">
        <v>1</v>
      </c>
      <c r="N3073" t="s">
        <v>8303</v>
      </c>
      <c r="O3073" s="13">
        <f t="shared" si="280"/>
        <v>1.2123333333333333</v>
      </c>
      <c r="P3073" s="11">
        <f>IF(L3073=0,0,E3073/L3073)</f>
        <v>80.464601769911511</v>
      </c>
      <c r="Q3073" t="str">
        <f t="shared" si="281"/>
        <v>theater</v>
      </c>
      <c r="R3073" t="str">
        <f t="shared" si="282"/>
        <v>spaces</v>
      </c>
      <c r="S3073" s="14">
        <f t="shared" si="283"/>
        <v>41758.625231481477</v>
      </c>
      <c r="T3073" s="14">
        <f t="shared" si="284"/>
        <v>41785.916666666664</v>
      </c>
    </row>
    <row r="3074" spans="1:20" ht="75" x14ac:dyDescent="0.25">
      <c r="A3074">
        <v>3290</v>
      </c>
      <c r="B3074" s="3" t="s">
        <v>3290</v>
      </c>
      <c r="C3074" s="3" t="s">
        <v>7400</v>
      </c>
      <c r="D3074">
        <v>2000</v>
      </c>
      <c r="E3074">
        <v>2424</v>
      </c>
      <c r="F3074" s="6" t="s">
        <v>8219</v>
      </c>
      <c r="G3074" t="s">
        <v>8225</v>
      </c>
      <c r="H3074" t="s">
        <v>8247</v>
      </c>
      <c r="I3074">
        <v>1489234891</v>
      </c>
      <c r="J3074">
        <v>1486642891</v>
      </c>
      <c r="K3074" t="b">
        <v>0</v>
      </c>
      <c r="L3074">
        <v>72</v>
      </c>
      <c r="M3074" t="b">
        <v>1</v>
      </c>
      <c r="N3074" t="s">
        <v>8271</v>
      </c>
      <c r="O3074" s="13">
        <f t="shared" si="280"/>
        <v>1.212</v>
      </c>
      <c r="P3074" s="11">
        <f>IF(L3074=0,0,E3074/L3074)</f>
        <v>33.666666666666664</v>
      </c>
      <c r="Q3074" t="str">
        <f t="shared" si="281"/>
        <v>theater</v>
      </c>
      <c r="R3074" t="str">
        <f t="shared" si="282"/>
        <v>plays</v>
      </c>
      <c r="S3074" s="14">
        <f t="shared" si="283"/>
        <v>42775.306608796294</v>
      </c>
      <c r="T3074" s="14">
        <f t="shared" si="284"/>
        <v>42805.306608796294</v>
      </c>
    </row>
    <row r="3075" spans="1:20" ht="60" x14ac:dyDescent="0.25">
      <c r="A3075">
        <v>3488</v>
      </c>
      <c r="B3075" s="3" t="s">
        <v>3487</v>
      </c>
      <c r="C3075" s="3" t="s">
        <v>7598</v>
      </c>
      <c r="D3075">
        <v>3000</v>
      </c>
      <c r="E3075">
        <v>3636</v>
      </c>
      <c r="F3075" s="6" t="s">
        <v>8219</v>
      </c>
      <c r="G3075" t="s">
        <v>8224</v>
      </c>
      <c r="H3075" t="s">
        <v>8246</v>
      </c>
      <c r="I3075">
        <v>1429286400</v>
      </c>
      <c r="J3075">
        <v>1427221560</v>
      </c>
      <c r="K3075" t="b">
        <v>0</v>
      </c>
      <c r="L3075">
        <v>29</v>
      </c>
      <c r="M3075" t="b">
        <v>1</v>
      </c>
      <c r="N3075" t="s">
        <v>8271</v>
      </c>
      <c r="O3075" s="13">
        <f t="shared" ref="O3075:O3138" si="285">(E3075/D3075)</f>
        <v>1.212</v>
      </c>
      <c r="P3075" s="11">
        <f>IF(L3075=0,0,E3075/L3075)</f>
        <v>125.37931034482759</v>
      </c>
      <c r="Q3075" t="str">
        <f t="shared" ref="Q3075:Q3138" si="286">LEFT(N3075,FIND("/",N3075)-1)</f>
        <v>theater</v>
      </c>
      <c r="R3075" t="str">
        <f t="shared" ref="R3075:R3138" si="287">RIGHT(N3075,LEN(N3075)-FIND("/",N3075))</f>
        <v>plays</v>
      </c>
      <c r="S3075" s="14">
        <f t="shared" ref="S3075:S3138" si="288">(J3075/86400)+25569+(-5/24)</f>
        <v>42087.55972222222</v>
      </c>
      <c r="T3075" s="14">
        <f t="shared" ref="T3075:T3138" si="289">(I3075/86400)+25569+(-5/24)</f>
        <v>42111.458333333336</v>
      </c>
    </row>
    <row r="3076" spans="1:20" ht="30" x14ac:dyDescent="0.25">
      <c r="A3076">
        <v>3700</v>
      </c>
      <c r="B3076" s="3" t="s">
        <v>3697</v>
      </c>
      <c r="C3076" s="3" t="s">
        <v>7810</v>
      </c>
      <c r="D3076">
        <v>500</v>
      </c>
      <c r="E3076">
        <v>606</v>
      </c>
      <c r="F3076" s="6" t="s">
        <v>8219</v>
      </c>
      <c r="G3076" t="s">
        <v>8224</v>
      </c>
      <c r="H3076" t="s">
        <v>8246</v>
      </c>
      <c r="I3076">
        <v>1412092800</v>
      </c>
      <c r="J3076">
        <v>1409493800</v>
      </c>
      <c r="K3076" t="b">
        <v>0</v>
      </c>
      <c r="L3076">
        <v>18</v>
      </c>
      <c r="M3076" t="b">
        <v>1</v>
      </c>
      <c r="N3076" t="s">
        <v>8271</v>
      </c>
      <c r="O3076" s="13">
        <f t="shared" si="285"/>
        <v>1.212</v>
      </c>
      <c r="P3076" s="11">
        <f>IF(L3076=0,0,E3076/L3076)</f>
        <v>33.666666666666664</v>
      </c>
      <c r="Q3076" t="str">
        <f t="shared" si="286"/>
        <v>theater</v>
      </c>
      <c r="R3076" t="str">
        <f t="shared" si="287"/>
        <v>plays</v>
      </c>
      <c r="S3076" s="14">
        <f t="shared" si="288"/>
        <v>41882.37731481481</v>
      </c>
      <c r="T3076" s="14">
        <f t="shared" si="289"/>
        <v>41912.458333333328</v>
      </c>
    </row>
    <row r="3077" spans="1:20" ht="60" x14ac:dyDescent="0.25">
      <c r="A3077">
        <v>3005</v>
      </c>
      <c r="B3077" s="3" t="s">
        <v>3005</v>
      </c>
      <c r="C3077" s="3" t="s">
        <v>7115</v>
      </c>
      <c r="D3077">
        <v>10600</v>
      </c>
      <c r="E3077">
        <v>12772.6</v>
      </c>
      <c r="F3077" s="6" t="s">
        <v>8219</v>
      </c>
      <c r="G3077" t="s">
        <v>8224</v>
      </c>
      <c r="H3077" t="s">
        <v>8246</v>
      </c>
      <c r="I3077">
        <v>1412611905</v>
      </c>
      <c r="J3077">
        <v>1410019905</v>
      </c>
      <c r="K3077" t="b">
        <v>0</v>
      </c>
      <c r="L3077">
        <v>118</v>
      </c>
      <c r="M3077" t="b">
        <v>1</v>
      </c>
      <c r="N3077" t="s">
        <v>8303</v>
      </c>
      <c r="O3077" s="13">
        <f t="shared" si="285"/>
        <v>1.2049622641509434</v>
      </c>
      <c r="P3077" s="11">
        <f>IF(L3077=0,0,E3077/L3077)</f>
        <v>108.24237288135593</v>
      </c>
      <c r="Q3077" t="str">
        <f t="shared" si="286"/>
        <v>theater</v>
      </c>
      <c r="R3077" t="str">
        <f t="shared" si="287"/>
        <v>spaces</v>
      </c>
      <c r="S3077" s="14">
        <f t="shared" si="288"/>
        <v>41888.466493055552</v>
      </c>
      <c r="T3077" s="14">
        <f t="shared" si="289"/>
        <v>41918.466493055552</v>
      </c>
    </row>
    <row r="3078" spans="1:20" ht="45" x14ac:dyDescent="0.25">
      <c r="A3078">
        <v>3623</v>
      </c>
      <c r="B3078" s="3" t="s">
        <v>3621</v>
      </c>
      <c r="C3078" s="3" t="s">
        <v>7733</v>
      </c>
      <c r="D3078">
        <v>2500</v>
      </c>
      <c r="E3078">
        <v>3000</v>
      </c>
      <c r="F3078" s="6" t="s">
        <v>8219</v>
      </c>
      <c r="G3078" t="s">
        <v>8224</v>
      </c>
      <c r="H3078" t="s">
        <v>8246</v>
      </c>
      <c r="I3078">
        <v>1406358000</v>
      </c>
      <c r="J3078">
        <v>1404841270</v>
      </c>
      <c r="K3078" t="b">
        <v>0</v>
      </c>
      <c r="L3078">
        <v>34</v>
      </c>
      <c r="M3078" t="b">
        <v>1</v>
      </c>
      <c r="N3078" t="s">
        <v>8271</v>
      </c>
      <c r="O3078" s="13">
        <f t="shared" si="285"/>
        <v>1.2</v>
      </c>
      <c r="P3078" s="11">
        <f>IF(L3078=0,0,E3078/L3078)</f>
        <v>88.235294117647058</v>
      </c>
      <c r="Q3078" t="str">
        <f t="shared" si="286"/>
        <v>theater</v>
      </c>
      <c r="R3078" t="str">
        <f t="shared" si="287"/>
        <v>plays</v>
      </c>
      <c r="S3078" s="14">
        <f t="shared" si="288"/>
        <v>41828.528587962959</v>
      </c>
      <c r="T3078" s="14">
        <f t="shared" si="289"/>
        <v>41846.083333333328</v>
      </c>
    </row>
    <row r="3079" spans="1:20" ht="60" x14ac:dyDescent="0.25">
      <c r="A3079">
        <v>3690</v>
      </c>
      <c r="B3079" s="3" t="s">
        <v>3687</v>
      </c>
      <c r="C3079" s="3" t="s">
        <v>7800</v>
      </c>
      <c r="D3079">
        <v>1500</v>
      </c>
      <c r="E3079">
        <v>1800</v>
      </c>
      <c r="F3079" s="6" t="s">
        <v>8219</v>
      </c>
      <c r="G3079" t="s">
        <v>8224</v>
      </c>
      <c r="H3079" t="s">
        <v>8246</v>
      </c>
      <c r="I3079">
        <v>1417101683</v>
      </c>
      <c r="J3079">
        <v>1414506083</v>
      </c>
      <c r="K3079" t="b">
        <v>0</v>
      </c>
      <c r="L3079">
        <v>31</v>
      </c>
      <c r="M3079" t="b">
        <v>1</v>
      </c>
      <c r="N3079" t="s">
        <v>8271</v>
      </c>
      <c r="O3079" s="13">
        <f t="shared" si="285"/>
        <v>1.2</v>
      </c>
      <c r="P3079" s="11">
        <f>IF(L3079=0,0,E3079/L3079)</f>
        <v>58.064516129032256</v>
      </c>
      <c r="Q3079" t="str">
        <f t="shared" si="286"/>
        <v>theater</v>
      </c>
      <c r="R3079" t="str">
        <f t="shared" si="287"/>
        <v>plays</v>
      </c>
      <c r="S3079" s="14">
        <f t="shared" si="288"/>
        <v>41940.38984953703</v>
      </c>
      <c r="T3079" s="14">
        <f t="shared" si="289"/>
        <v>41970.431516203702</v>
      </c>
    </row>
    <row r="3080" spans="1:20" ht="45" x14ac:dyDescent="0.25">
      <c r="A3080">
        <v>3754</v>
      </c>
      <c r="B3080" s="3" t="s">
        <v>3751</v>
      </c>
      <c r="C3080" s="3" t="s">
        <v>7864</v>
      </c>
      <c r="D3080">
        <v>2500</v>
      </c>
      <c r="E3080">
        <v>3000</v>
      </c>
      <c r="F3080" s="6" t="s">
        <v>8219</v>
      </c>
      <c r="G3080" t="s">
        <v>8224</v>
      </c>
      <c r="H3080" t="s">
        <v>8246</v>
      </c>
      <c r="I3080">
        <v>1406350740</v>
      </c>
      <c r="J3080">
        <v>1403125737</v>
      </c>
      <c r="K3080" t="b">
        <v>0</v>
      </c>
      <c r="L3080">
        <v>27</v>
      </c>
      <c r="M3080" t="b">
        <v>1</v>
      </c>
      <c r="N3080" t="s">
        <v>8305</v>
      </c>
      <c r="O3080" s="13">
        <f t="shared" si="285"/>
        <v>1.2</v>
      </c>
      <c r="P3080" s="11">
        <f>IF(L3080=0,0,E3080/L3080)</f>
        <v>111.11111111111111</v>
      </c>
      <c r="Q3080" t="str">
        <f t="shared" si="286"/>
        <v>theater</v>
      </c>
      <c r="R3080" t="str">
        <f t="shared" si="287"/>
        <v>musical</v>
      </c>
      <c r="S3080" s="14">
        <f t="shared" si="288"/>
        <v>41808.67288194444</v>
      </c>
      <c r="T3080" s="14">
        <f t="shared" si="289"/>
        <v>41845.999305555553</v>
      </c>
    </row>
    <row r="3081" spans="1:20" ht="45" x14ac:dyDescent="0.25">
      <c r="A3081">
        <v>3780</v>
      </c>
      <c r="B3081" s="3" t="s">
        <v>3777</v>
      </c>
      <c r="C3081" s="3" t="s">
        <v>7890</v>
      </c>
      <c r="D3081">
        <v>2500</v>
      </c>
      <c r="E3081">
        <v>3000</v>
      </c>
      <c r="F3081" s="6" t="s">
        <v>8219</v>
      </c>
      <c r="G3081" t="s">
        <v>8224</v>
      </c>
      <c r="H3081" t="s">
        <v>8246</v>
      </c>
      <c r="I3081">
        <v>1436817960</v>
      </c>
      <c r="J3081">
        <v>1433999785</v>
      </c>
      <c r="K3081" t="b">
        <v>0</v>
      </c>
      <c r="L3081">
        <v>30</v>
      </c>
      <c r="M3081" t="b">
        <v>1</v>
      </c>
      <c r="N3081" t="s">
        <v>8305</v>
      </c>
      <c r="O3081" s="13">
        <f t="shared" si="285"/>
        <v>1.2</v>
      </c>
      <c r="P3081" s="11">
        <f>IF(L3081=0,0,E3081/L3081)</f>
        <v>100</v>
      </c>
      <c r="Q3081" t="str">
        <f t="shared" si="286"/>
        <v>theater</v>
      </c>
      <c r="R3081" t="str">
        <f t="shared" si="287"/>
        <v>musical</v>
      </c>
      <c r="S3081" s="14">
        <f t="shared" si="288"/>
        <v>42166.011400462965</v>
      </c>
      <c r="T3081" s="14">
        <f t="shared" si="289"/>
        <v>42198.629166666666</v>
      </c>
    </row>
    <row r="3082" spans="1:20" ht="60" x14ac:dyDescent="0.25">
      <c r="A3082">
        <v>3009</v>
      </c>
      <c r="B3082" s="3" t="s">
        <v>3009</v>
      </c>
      <c r="C3082" s="3" t="s">
        <v>7119</v>
      </c>
      <c r="D3082">
        <v>25000</v>
      </c>
      <c r="E3082">
        <v>29939</v>
      </c>
      <c r="F3082" s="6" t="s">
        <v>8219</v>
      </c>
      <c r="G3082" t="s">
        <v>8224</v>
      </c>
      <c r="H3082" t="s">
        <v>8246</v>
      </c>
      <c r="I3082">
        <v>1417012840</v>
      </c>
      <c r="J3082">
        <v>1414417240</v>
      </c>
      <c r="K3082" t="b">
        <v>0</v>
      </c>
      <c r="L3082">
        <v>128</v>
      </c>
      <c r="M3082" t="b">
        <v>1</v>
      </c>
      <c r="N3082" t="s">
        <v>8303</v>
      </c>
      <c r="O3082" s="13">
        <f t="shared" si="285"/>
        <v>1.19756</v>
      </c>
      <c r="P3082" s="11">
        <f>IF(L3082=0,0,E3082/L3082)</f>
        <v>233.8984375</v>
      </c>
      <c r="Q3082" t="str">
        <f t="shared" si="286"/>
        <v>theater</v>
      </c>
      <c r="R3082" t="str">
        <f t="shared" si="287"/>
        <v>spaces</v>
      </c>
      <c r="S3082" s="14">
        <f t="shared" si="288"/>
        <v>41939.361574074072</v>
      </c>
      <c r="T3082" s="14">
        <f t="shared" si="289"/>
        <v>41969.403240740743</v>
      </c>
    </row>
    <row r="3083" spans="1:20" ht="45" x14ac:dyDescent="0.25">
      <c r="A3083">
        <v>3180</v>
      </c>
      <c r="B3083" s="3" t="s">
        <v>3180</v>
      </c>
      <c r="C3083" s="3" t="s">
        <v>7290</v>
      </c>
      <c r="D3083">
        <v>1200</v>
      </c>
      <c r="E3083">
        <v>1437</v>
      </c>
      <c r="F3083" s="6" t="s">
        <v>8219</v>
      </c>
      <c r="G3083" t="s">
        <v>8225</v>
      </c>
      <c r="H3083" t="s">
        <v>8247</v>
      </c>
      <c r="I3083">
        <v>1403258049</v>
      </c>
      <c r="J3083">
        <v>1400666049</v>
      </c>
      <c r="K3083" t="b">
        <v>1</v>
      </c>
      <c r="L3083">
        <v>45</v>
      </c>
      <c r="M3083" t="b">
        <v>1</v>
      </c>
      <c r="N3083" t="s">
        <v>8271</v>
      </c>
      <c r="O3083" s="13">
        <f t="shared" si="285"/>
        <v>1.1975</v>
      </c>
      <c r="P3083" s="11">
        <f>IF(L3083=0,0,E3083/L3083)</f>
        <v>31.933333333333334</v>
      </c>
      <c r="Q3083" t="str">
        <f t="shared" si="286"/>
        <v>theater</v>
      </c>
      <c r="R3083" t="str">
        <f t="shared" si="287"/>
        <v>plays</v>
      </c>
      <c r="S3083" s="14">
        <f t="shared" si="288"/>
        <v>41780.204270833332</v>
      </c>
      <c r="T3083" s="14">
        <f t="shared" si="289"/>
        <v>41810.204270833332</v>
      </c>
    </row>
    <row r="3084" spans="1:20" ht="60" x14ac:dyDescent="0.25">
      <c r="A3084">
        <v>3211</v>
      </c>
      <c r="B3084" s="3" t="s">
        <v>3211</v>
      </c>
      <c r="C3084" s="3" t="s">
        <v>7321</v>
      </c>
      <c r="D3084">
        <v>23000</v>
      </c>
      <c r="E3084">
        <v>27541</v>
      </c>
      <c r="F3084" s="6" t="s">
        <v>8219</v>
      </c>
      <c r="G3084" t="s">
        <v>8224</v>
      </c>
      <c r="H3084" t="s">
        <v>8246</v>
      </c>
      <c r="I3084">
        <v>1408068000</v>
      </c>
      <c r="J3084">
        <v>1405346680</v>
      </c>
      <c r="K3084" t="b">
        <v>1</v>
      </c>
      <c r="L3084">
        <v>322</v>
      </c>
      <c r="M3084" t="b">
        <v>1</v>
      </c>
      <c r="N3084" t="s">
        <v>8271</v>
      </c>
      <c r="O3084" s="13">
        <f t="shared" si="285"/>
        <v>1.1974347826086957</v>
      </c>
      <c r="P3084" s="11">
        <f>IF(L3084=0,0,E3084/L3084)</f>
        <v>85.531055900621112</v>
      </c>
      <c r="Q3084" t="str">
        <f t="shared" si="286"/>
        <v>theater</v>
      </c>
      <c r="R3084" t="str">
        <f t="shared" si="287"/>
        <v>plays</v>
      </c>
      <c r="S3084" s="14">
        <f t="shared" si="288"/>
        <v>41834.378240740734</v>
      </c>
      <c r="T3084" s="14">
        <f t="shared" si="289"/>
        <v>41865.875</v>
      </c>
    </row>
    <row r="3085" spans="1:20" ht="60" x14ac:dyDescent="0.25">
      <c r="A3085">
        <v>3539</v>
      </c>
      <c r="B3085" s="3" t="s">
        <v>3538</v>
      </c>
      <c r="C3085" s="3" t="s">
        <v>7649</v>
      </c>
      <c r="D3085">
        <v>600</v>
      </c>
      <c r="E3085">
        <v>718</v>
      </c>
      <c r="F3085" s="6" t="s">
        <v>8219</v>
      </c>
      <c r="G3085" t="s">
        <v>8224</v>
      </c>
      <c r="H3085" t="s">
        <v>8246</v>
      </c>
      <c r="I3085">
        <v>1473358122</v>
      </c>
      <c r="J3085">
        <v>1471543722</v>
      </c>
      <c r="K3085" t="b">
        <v>0</v>
      </c>
      <c r="L3085">
        <v>13</v>
      </c>
      <c r="M3085" t="b">
        <v>1</v>
      </c>
      <c r="N3085" t="s">
        <v>8271</v>
      </c>
      <c r="O3085" s="13">
        <f t="shared" si="285"/>
        <v>1.1966666666666668</v>
      </c>
      <c r="P3085" s="11">
        <f>IF(L3085=0,0,E3085/L3085)</f>
        <v>55.230769230769234</v>
      </c>
      <c r="Q3085" t="str">
        <f t="shared" si="286"/>
        <v>theater</v>
      </c>
      <c r="R3085" t="str">
        <f t="shared" si="287"/>
        <v>plays</v>
      </c>
      <c r="S3085" s="14">
        <f t="shared" si="288"/>
        <v>42600.547708333332</v>
      </c>
      <c r="T3085" s="14">
        <f t="shared" si="289"/>
        <v>42621.547708333332</v>
      </c>
    </row>
    <row r="3086" spans="1:20" ht="60" x14ac:dyDescent="0.25">
      <c r="A3086">
        <v>3416</v>
      </c>
      <c r="B3086" s="3" t="s">
        <v>3415</v>
      </c>
      <c r="C3086" s="3" t="s">
        <v>7526</v>
      </c>
      <c r="D3086">
        <v>4000</v>
      </c>
      <c r="E3086">
        <v>4784</v>
      </c>
      <c r="F3086" s="6" t="s">
        <v>8219</v>
      </c>
      <c r="G3086" t="s">
        <v>8225</v>
      </c>
      <c r="H3086" t="s">
        <v>8247</v>
      </c>
      <c r="I3086">
        <v>1429813800</v>
      </c>
      <c r="J3086">
        <v>1427363645</v>
      </c>
      <c r="K3086" t="b">
        <v>0</v>
      </c>
      <c r="L3086">
        <v>30</v>
      </c>
      <c r="M3086" t="b">
        <v>1</v>
      </c>
      <c r="N3086" t="s">
        <v>8271</v>
      </c>
      <c r="O3086" s="13">
        <f t="shared" si="285"/>
        <v>1.196</v>
      </c>
      <c r="P3086" s="11">
        <f>IF(L3086=0,0,E3086/L3086)</f>
        <v>159.46666666666667</v>
      </c>
      <c r="Q3086" t="str">
        <f t="shared" si="286"/>
        <v>theater</v>
      </c>
      <c r="R3086" t="str">
        <f t="shared" si="287"/>
        <v>plays</v>
      </c>
      <c r="S3086" s="14">
        <f t="shared" si="288"/>
        <v>42089.204224537032</v>
      </c>
      <c r="T3086" s="14">
        <f t="shared" si="289"/>
        <v>42117.562499999993</v>
      </c>
    </row>
    <row r="3087" spans="1:20" ht="60" x14ac:dyDescent="0.25">
      <c r="A3087">
        <v>3347</v>
      </c>
      <c r="B3087" s="3" t="s">
        <v>3347</v>
      </c>
      <c r="C3087" s="3" t="s">
        <v>7457</v>
      </c>
      <c r="D3087">
        <v>2000</v>
      </c>
      <c r="E3087">
        <v>2389</v>
      </c>
      <c r="F3087" s="6" t="s">
        <v>8219</v>
      </c>
      <c r="G3087" t="s">
        <v>8225</v>
      </c>
      <c r="H3087" t="s">
        <v>8247</v>
      </c>
      <c r="I3087">
        <v>1462741200</v>
      </c>
      <c r="J3087">
        <v>1461503654</v>
      </c>
      <c r="K3087" t="b">
        <v>0</v>
      </c>
      <c r="L3087">
        <v>22</v>
      </c>
      <c r="M3087" t="b">
        <v>1</v>
      </c>
      <c r="N3087" t="s">
        <v>8271</v>
      </c>
      <c r="O3087" s="13">
        <f t="shared" si="285"/>
        <v>1.1944999999999999</v>
      </c>
      <c r="P3087" s="11">
        <f>IF(L3087=0,0,E3087/L3087)</f>
        <v>108.59090909090909</v>
      </c>
      <c r="Q3087" t="str">
        <f t="shared" si="286"/>
        <v>theater</v>
      </c>
      <c r="R3087" t="str">
        <f t="shared" si="287"/>
        <v>plays</v>
      </c>
      <c r="S3087" s="14">
        <f t="shared" si="288"/>
        <v>42484.343217592592</v>
      </c>
      <c r="T3087" s="14">
        <f t="shared" si="289"/>
        <v>42498.666666666664</v>
      </c>
    </row>
    <row r="3088" spans="1:20" ht="45" x14ac:dyDescent="0.25">
      <c r="A3088">
        <v>3209</v>
      </c>
      <c r="B3088" s="3" t="s">
        <v>3209</v>
      </c>
      <c r="C3088" s="3" t="s">
        <v>7319</v>
      </c>
      <c r="D3088">
        <v>9500</v>
      </c>
      <c r="E3088">
        <v>11335.7</v>
      </c>
      <c r="F3088" s="6" t="s">
        <v>8219</v>
      </c>
      <c r="G3088" t="s">
        <v>8224</v>
      </c>
      <c r="H3088" t="s">
        <v>8246</v>
      </c>
      <c r="I3088">
        <v>1403305200</v>
      </c>
      <c r="J3088">
        <v>1400512658</v>
      </c>
      <c r="K3088" t="b">
        <v>1</v>
      </c>
      <c r="L3088">
        <v>226</v>
      </c>
      <c r="M3088" t="b">
        <v>1</v>
      </c>
      <c r="N3088" t="s">
        <v>8271</v>
      </c>
      <c r="O3088" s="13">
        <f t="shared" si="285"/>
        <v>1.1932315789473684</v>
      </c>
      <c r="P3088" s="11">
        <f>IF(L3088=0,0,E3088/L3088)</f>
        <v>50.157964601769912</v>
      </c>
      <c r="Q3088" t="str">
        <f t="shared" si="286"/>
        <v>theater</v>
      </c>
      <c r="R3088" t="str">
        <f t="shared" si="287"/>
        <v>plays</v>
      </c>
      <c r="S3088" s="14">
        <f t="shared" si="288"/>
        <v>41778.42891203703</v>
      </c>
      <c r="T3088" s="14">
        <f t="shared" si="289"/>
        <v>41810.75</v>
      </c>
    </row>
    <row r="3089" spans="1:20" ht="60" x14ac:dyDescent="0.25">
      <c r="A3089">
        <v>3816</v>
      </c>
      <c r="B3089" s="3" t="s">
        <v>3813</v>
      </c>
      <c r="C3089" s="3" t="s">
        <v>7926</v>
      </c>
      <c r="D3089">
        <v>1500</v>
      </c>
      <c r="E3089">
        <v>1788.57</v>
      </c>
      <c r="F3089" s="6" t="s">
        <v>8219</v>
      </c>
      <c r="G3089" t="s">
        <v>8224</v>
      </c>
      <c r="H3089" t="s">
        <v>8246</v>
      </c>
      <c r="I3089">
        <v>1405614823</v>
      </c>
      <c r="J3089">
        <v>1403022823</v>
      </c>
      <c r="K3089" t="b">
        <v>0</v>
      </c>
      <c r="L3089">
        <v>37</v>
      </c>
      <c r="M3089" t="b">
        <v>1</v>
      </c>
      <c r="N3089" t="s">
        <v>8271</v>
      </c>
      <c r="O3089" s="13">
        <f t="shared" si="285"/>
        <v>1.19238</v>
      </c>
      <c r="P3089" s="11">
        <f>IF(L3089=0,0,E3089/L3089)</f>
        <v>48.339729729729726</v>
      </c>
      <c r="Q3089" t="str">
        <f t="shared" si="286"/>
        <v>theater</v>
      </c>
      <c r="R3089" t="str">
        <f t="shared" si="287"/>
        <v>plays</v>
      </c>
      <c r="S3089" s="14">
        <f t="shared" si="288"/>
        <v>41807.481747685182</v>
      </c>
      <c r="T3089" s="14">
        <f t="shared" si="289"/>
        <v>41837.481747685182</v>
      </c>
    </row>
    <row r="3090" spans="1:20" ht="45" x14ac:dyDescent="0.25">
      <c r="A3090">
        <v>3826</v>
      </c>
      <c r="B3090" s="3" t="s">
        <v>3823</v>
      </c>
      <c r="C3090" s="3" t="s">
        <v>7935</v>
      </c>
      <c r="D3090">
        <v>600</v>
      </c>
      <c r="E3090">
        <v>715</v>
      </c>
      <c r="F3090" s="6" t="s">
        <v>8219</v>
      </c>
      <c r="G3090" t="s">
        <v>8225</v>
      </c>
      <c r="H3090" t="s">
        <v>8247</v>
      </c>
      <c r="I3090">
        <v>1430993394</v>
      </c>
      <c r="J3090">
        <v>1428401394</v>
      </c>
      <c r="K3090" t="b">
        <v>0</v>
      </c>
      <c r="L3090">
        <v>26</v>
      </c>
      <c r="M3090" t="b">
        <v>1</v>
      </c>
      <c r="N3090" t="s">
        <v>8271</v>
      </c>
      <c r="O3090" s="13">
        <f t="shared" si="285"/>
        <v>1.1916666666666667</v>
      </c>
      <c r="P3090" s="11">
        <f>IF(L3090=0,0,E3090/L3090)</f>
        <v>27.5</v>
      </c>
      <c r="Q3090" t="str">
        <f t="shared" si="286"/>
        <v>theater</v>
      </c>
      <c r="R3090" t="str">
        <f t="shared" si="287"/>
        <v>plays</v>
      </c>
      <c r="S3090" s="14">
        <f t="shared" si="288"/>
        <v>42101.215208333328</v>
      </c>
      <c r="T3090" s="14">
        <f t="shared" si="289"/>
        <v>42131.215208333328</v>
      </c>
    </row>
    <row r="3091" spans="1:20" ht="45" x14ac:dyDescent="0.25">
      <c r="A3091">
        <v>3585</v>
      </c>
      <c r="B3091" s="3" t="s">
        <v>3584</v>
      </c>
      <c r="C3091" s="3" t="s">
        <v>7695</v>
      </c>
      <c r="D3091">
        <v>3400</v>
      </c>
      <c r="E3091">
        <v>4050</v>
      </c>
      <c r="F3091" s="6" t="s">
        <v>8219</v>
      </c>
      <c r="G3091" t="s">
        <v>8224</v>
      </c>
      <c r="H3091" t="s">
        <v>8246</v>
      </c>
      <c r="I3091">
        <v>1419181890</v>
      </c>
      <c r="J3091">
        <v>1416589890</v>
      </c>
      <c r="K3091" t="b">
        <v>0</v>
      </c>
      <c r="L3091">
        <v>23</v>
      </c>
      <c r="M3091" t="b">
        <v>1</v>
      </c>
      <c r="N3091" t="s">
        <v>8271</v>
      </c>
      <c r="O3091" s="13">
        <f t="shared" si="285"/>
        <v>1.1911764705882353</v>
      </c>
      <c r="P3091" s="11">
        <f>IF(L3091=0,0,E3091/L3091)</f>
        <v>176.08695652173913</v>
      </c>
      <c r="Q3091" t="str">
        <f t="shared" si="286"/>
        <v>theater</v>
      </c>
      <c r="R3091" t="str">
        <f t="shared" si="287"/>
        <v>plays</v>
      </c>
      <c r="S3091" s="14">
        <f t="shared" si="288"/>
        <v>41964.507986111108</v>
      </c>
      <c r="T3091" s="14">
        <f t="shared" si="289"/>
        <v>41994.507986111108</v>
      </c>
    </row>
    <row r="3092" spans="1:20" ht="60" x14ac:dyDescent="0.25">
      <c r="A3092">
        <v>3532</v>
      </c>
      <c r="B3092" s="3" t="s">
        <v>3531</v>
      </c>
      <c r="C3092" s="3" t="s">
        <v>7642</v>
      </c>
      <c r="D3092">
        <v>960</v>
      </c>
      <c r="E3092">
        <v>1142</v>
      </c>
      <c r="F3092" s="6" t="s">
        <v>8219</v>
      </c>
      <c r="G3092" t="s">
        <v>8224</v>
      </c>
      <c r="H3092" t="s">
        <v>8246</v>
      </c>
      <c r="I3092">
        <v>1411012740</v>
      </c>
      <c r="J3092">
        <v>1409667827</v>
      </c>
      <c r="K3092" t="b">
        <v>0</v>
      </c>
      <c r="L3092">
        <v>27</v>
      </c>
      <c r="M3092" t="b">
        <v>1</v>
      </c>
      <c r="N3092" t="s">
        <v>8271</v>
      </c>
      <c r="O3092" s="13">
        <f t="shared" si="285"/>
        <v>1.1895833333333334</v>
      </c>
      <c r="P3092" s="11">
        <f>IF(L3092=0,0,E3092/L3092)</f>
        <v>42.296296296296298</v>
      </c>
      <c r="Q3092" t="str">
        <f t="shared" si="286"/>
        <v>theater</v>
      </c>
      <c r="R3092" t="str">
        <f t="shared" si="287"/>
        <v>plays</v>
      </c>
      <c r="S3092" s="14">
        <f t="shared" si="288"/>
        <v>41884.391516203701</v>
      </c>
      <c r="T3092" s="14">
        <f t="shared" si="289"/>
        <v>41899.957638888889</v>
      </c>
    </row>
    <row r="3093" spans="1:20" ht="60" x14ac:dyDescent="0.25">
      <c r="A3093">
        <v>3617</v>
      </c>
      <c r="B3093" s="3" t="s">
        <v>3615</v>
      </c>
      <c r="C3093" s="3" t="s">
        <v>7727</v>
      </c>
      <c r="D3093">
        <v>740</v>
      </c>
      <c r="E3093">
        <v>880</v>
      </c>
      <c r="F3093" s="6" t="s">
        <v>8219</v>
      </c>
      <c r="G3093" t="s">
        <v>8225</v>
      </c>
      <c r="H3093" t="s">
        <v>8247</v>
      </c>
      <c r="I3093">
        <v>1488240000</v>
      </c>
      <c r="J3093">
        <v>1486996729</v>
      </c>
      <c r="K3093" t="b">
        <v>0</v>
      </c>
      <c r="L3093">
        <v>51</v>
      </c>
      <c r="M3093" t="b">
        <v>1</v>
      </c>
      <c r="N3093" t="s">
        <v>8271</v>
      </c>
      <c r="O3093" s="13">
        <f t="shared" si="285"/>
        <v>1.1891891891891893</v>
      </c>
      <c r="P3093" s="11">
        <f>IF(L3093=0,0,E3093/L3093)</f>
        <v>17.254901960784313</v>
      </c>
      <c r="Q3093" t="str">
        <f t="shared" si="286"/>
        <v>theater</v>
      </c>
      <c r="R3093" t="str">
        <f t="shared" si="287"/>
        <v>plays</v>
      </c>
      <c r="S3093" s="14">
        <f t="shared" si="288"/>
        <v>42779.401956018519</v>
      </c>
      <c r="T3093" s="14">
        <f t="shared" si="289"/>
        <v>42793.791666666664</v>
      </c>
    </row>
    <row r="3094" spans="1:20" ht="60" x14ac:dyDescent="0.25">
      <c r="A3094">
        <v>2999</v>
      </c>
      <c r="B3094" s="3" t="s">
        <v>2999</v>
      </c>
      <c r="C3094" s="3" t="s">
        <v>7109</v>
      </c>
      <c r="D3094">
        <v>1350</v>
      </c>
      <c r="E3094">
        <v>1605</v>
      </c>
      <c r="F3094" s="6" t="s">
        <v>8219</v>
      </c>
      <c r="G3094" t="s">
        <v>8224</v>
      </c>
      <c r="H3094" t="s">
        <v>8246</v>
      </c>
      <c r="I3094">
        <v>1488333600</v>
      </c>
      <c r="J3094">
        <v>1487094360</v>
      </c>
      <c r="K3094" t="b">
        <v>0</v>
      </c>
      <c r="L3094">
        <v>20</v>
      </c>
      <c r="M3094" t="b">
        <v>1</v>
      </c>
      <c r="N3094" t="s">
        <v>8303</v>
      </c>
      <c r="O3094" s="13">
        <f t="shared" si="285"/>
        <v>1.1888888888888889</v>
      </c>
      <c r="P3094" s="11">
        <f>IF(L3094=0,0,E3094/L3094)</f>
        <v>80.25</v>
      </c>
      <c r="Q3094" t="str">
        <f t="shared" si="286"/>
        <v>theater</v>
      </c>
      <c r="R3094" t="str">
        <f t="shared" si="287"/>
        <v>spaces</v>
      </c>
      <c r="S3094" s="14">
        <f t="shared" si="288"/>
        <v>42780.531944444439</v>
      </c>
      <c r="T3094" s="14">
        <f t="shared" si="289"/>
        <v>42794.874999999993</v>
      </c>
    </row>
    <row r="3095" spans="1:20" ht="45" x14ac:dyDescent="0.25">
      <c r="A3095">
        <v>3233</v>
      </c>
      <c r="B3095" s="3" t="s">
        <v>3233</v>
      </c>
      <c r="C3095" s="3" t="s">
        <v>7343</v>
      </c>
      <c r="D3095">
        <v>5000</v>
      </c>
      <c r="E3095">
        <v>5940</v>
      </c>
      <c r="F3095" s="6" t="s">
        <v>8219</v>
      </c>
      <c r="G3095" t="s">
        <v>8224</v>
      </c>
      <c r="H3095" t="s">
        <v>8246</v>
      </c>
      <c r="I3095">
        <v>1488482355</v>
      </c>
      <c r="J3095">
        <v>1485890355</v>
      </c>
      <c r="K3095" t="b">
        <v>0</v>
      </c>
      <c r="L3095">
        <v>61</v>
      </c>
      <c r="M3095" t="b">
        <v>1</v>
      </c>
      <c r="N3095" t="s">
        <v>8271</v>
      </c>
      <c r="O3095" s="13">
        <f t="shared" si="285"/>
        <v>1.1879999999999999</v>
      </c>
      <c r="P3095" s="11">
        <f>IF(L3095=0,0,E3095/L3095)</f>
        <v>97.377049180327873</v>
      </c>
      <c r="Q3095" t="str">
        <f t="shared" si="286"/>
        <v>theater</v>
      </c>
      <c r="R3095" t="str">
        <f t="shared" si="287"/>
        <v>plays</v>
      </c>
      <c r="S3095" s="14">
        <f t="shared" si="288"/>
        <v>42766.596701388888</v>
      </c>
      <c r="T3095" s="14">
        <f t="shared" si="289"/>
        <v>42796.596701388888</v>
      </c>
    </row>
    <row r="3096" spans="1:20" ht="60" x14ac:dyDescent="0.25">
      <c r="A3096">
        <v>3481</v>
      </c>
      <c r="B3096" s="3" t="s">
        <v>3480</v>
      </c>
      <c r="C3096" s="3" t="s">
        <v>7591</v>
      </c>
      <c r="D3096">
        <v>10000</v>
      </c>
      <c r="E3096">
        <v>11880</v>
      </c>
      <c r="F3096" s="6" t="s">
        <v>8219</v>
      </c>
      <c r="G3096" t="s">
        <v>8226</v>
      </c>
      <c r="H3096" t="s">
        <v>8248</v>
      </c>
      <c r="I3096">
        <v>1420178188</v>
      </c>
      <c r="J3096">
        <v>1418709388</v>
      </c>
      <c r="K3096" t="b">
        <v>0</v>
      </c>
      <c r="L3096">
        <v>95</v>
      </c>
      <c r="M3096" t="b">
        <v>1</v>
      </c>
      <c r="N3096" t="s">
        <v>8271</v>
      </c>
      <c r="O3096" s="13">
        <f t="shared" si="285"/>
        <v>1.1879999999999999</v>
      </c>
      <c r="P3096" s="11">
        <f>IF(L3096=0,0,E3096/L3096)</f>
        <v>125.05263157894737</v>
      </c>
      <c r="Q3096" t="str">
        <f t="shared" si="286"/>
        <v>theater</v>
      </c>
      <c r="R3096" t="str">
        <f t="shared" si="287"/>
        <v>plays</v>
      </c>
      <c r="S3096" s="14">
        <f t="shared" si="288"/>
        <v>41989.039212962962</v>
      </c>
      <c r="T3096" s="14">
        <f t="shared" si="289"/>
        <v>42006.039212962962</v>
      </c>
    </row>
    <row r="3097" spans="1:20" ht="60" x14ac:dyDescent="0.25">
      <c r="A3097">
        <v>3367</v>
      </c>
      <c r="B3097" s="3" t="s">
        <v>3366</v>
      </c>
      <c r="C3097" s="3" t="s">
        <v>7477</v>
      </c>
      <c r="D3097">
        <v>750</v>
      </c>
      <c r="E3097">
        <v>890</v>
      </c>
      <c r="F3097" s="6" t="s">
        <v>8219</v>
      </c>
      <c r="G3097" t="s">
        <v>8225</v>
      </c>
      <c r="H3097" t="s">
        <v>8247</v>
      </c>
      <c r="I3097">
        <v>1438467894</v>
      </c>
      <c r="J3097">
        <v>1436307894</v>
      </c>
      <c r="K3097" t="b">
        <v>0</v>
      </c>
      <c r="L3097">
        <v>30</v>
      </c>
      <c r="M3097" t="b">
        <v>1</v>
      </c>
      <c r="N3097" t="s">
        <v>8271</v>
      </c>
      <c r="O3097" s="13">
        <f t="shared" si="285"/>
        <v>1.1866666666666668</v>
      </c>
      <c r="P3097" s="11">
        <f>IF(L3097=0,0,E3097/L3097)</f>
        <v>29.666666666666668</v>
      </c>
      <c r="Q3097" t="str">
        <f t="shared" si="286"/>
        <v>theater</v>
      </c>
      <c r="R3097" t="str">
        <f t="shared" si="287"/>
        <v>plays</v>
      </c>
      <c r="S3097" s="14">
        <f t="shared" si="288"/>
        <v>42192.725624999999</v>
      </c>
      <c r="T3097" s="14">
        <f t="shared" si="289"/>
        <v>42217.725624999999</v>
      </c>
    </row>
    <row r="3098" spans="1:20" ht="30" x14ac:dyDescent="0.25">
      <c r="A3098">
        <v>3595</v>
      </c>
      <c r="B3098" s="3" t="s">
        <v>3594</v>
      </c>
      <c r="C3098" s="3" t="s">
        <v>7705</v>
      </c>
      <c r="D3098">
        <v>2600</v>
      </c>
      <c r="E3098">
        <v>3081</v>
      </c>
      <c r="F3098" s="6" t="s">
        <v>8219</v>
      </c>
      <c r="G3098" t="s">
        <v>8224</v>
      </c>
      <c r="H3098" t="s">
        <v>8246</v>
      </c>
      <c r="I3098">
        <v>1426229940</v>
      </c>
      <c r="J3098">
        <v>1423959123</v>
      </c>
      <c r="K3098" t="b">
        <v>0</v>
      </c>
      <c r="L3098">
        <v>62</v>
      </c>
      <c r="M3098" t="b">
        <v>1</v>
      </c>
      <c r="N3098" t="s">
        <v>8271</v>
      </c>
      <c r="O3098" s="13">
        <f t="shared" si="285"/>
        <v>1.1850000000000001</v>
      </c>
      <c r="P3098" s="11">
        <f>IF(L3098=0,0,E3098/L3098)</f>
        <v>49.693548387096776</v>
      </c>
      <c r="Q3098" t="str">
        <f t="shared" si="286"/>
        <v>theater</v>
      </c>
      <c r="R3098" t="str">
        <f t="shared" si="287"/>
        <v>plays</v>
      </c>
      <c r="S3098" s="14">
        <f t="shared" si="288"/>
        <v>42049.800034722219</v>
      </c>
      <c r="T3098" s="14">
        <f t="shared" si="289"/>
        <v>42076.082638888889</v>
      </c>
    </row>
    <row r="3099" spans="1:20" ht="60" x14ac:dyDescent="0.25">
      <c r="A3099">
        <v>3513</v>
      </c>
      <c r="B3099" s="3" t="s">
        <v>3512</v>
      </c>
      <c r="C3099" s="3" t="s">
        <v>7623</v>
      </c>
      <c r="D3099">
        <v>2800</v>
      </c>
      <c r="E3099">
        <v>3315</v>
      </c>
      <c r="F3099" s="6" t="s">
        <v>8219</v>
      </c>
      <c r="G3099" t="s">
        <v>8224</v>
      </c>
      <c r="H3099" t="s">
        <v>8246</v>
      </c>
      <c r="I3099">
        <v>1401857940</v>
      </c>
      <c r="J3099">
        <v>1400725112</v>
      </c>
      <c r="K3099" t="b">
        <v>0</v>
      </c>
      <c r="L3099">
        <v>44</v>
      </c>
      <c r="M3099" t="b">
        <v>1</v>
      </c>
      <c r="N3099" t="s">
        <v>8271</v>
      </c>
      <c r="O3099" s="13">
        <f t="shared" si="285"/>
        <v>1.1839285714285714</v>
      </c>
      <c r="P3099" s="11">
        <f>IF(L3099=0,0,E3099/L3099)</f>
        <v>75.340909090909093</v>
      </c>
      <c r="Q3099" t="str">
        <f t="shared" si="286"/>
        <v>theater</v>
      </c>
      <c r="R3099" t="str">
        <f t="shared" si="287"/>
        <v>plays</v>
      </c>
      <c r="S3099" s="14">
        <f t="shared" si="288"/>
        <v>41780.887870370367</v>
      </c>
      <c r="T3099" s="14">
        <f t="shared" si="289"/>
        <v>41793.999305555553</v>
      </c>
    </row>
    <row r="3100" spans="1:20" ht="60" x14ac:dyDescent="0.25">
      <c r="A3100">
        <v>3294</v>
      </c>
      <c r="B3100" s="3" t="s">
        <v>3294</v>
      </c>
      <c r="C3100" s="3" t="s">
        <v>7404</v>
      </c>
      <c r="D3100">
        <v>600</v>
      </c>
      <c r="E3100">
        <v>710</v>
      </c>
      <c r="F3100" s="6" t="s">
        <v>8219</v>
      </c>
      <c r="G3100" t="s">
        <v>8225</v>
      </c>
      <c r="H3100" t="s">
        <v>8247</v>
      </c>
      <c r="I3100">
        <v>1434459554</v>
      </c>
      <c r="J3100">
        <v>1431867554</v>
      </c>
      <c r="K3100" t="b">
        <v>0</v>
      </c>
      <c r="L3100">
        <v>24</v>
      </c>
      <c r="M3100" t="b">
        <v>1</v>
      </c>
      <c r="N3100" t="s">
        <v>8271</v>
      </c>
      <c r="O3100" s="13">
        <f t="shared" si="285"/>
        <v>1.1833333333333333</v>
      </c>
      <c r="P3100" s="11">
        <f>IF(L3100=0,0,E3100/L3100)</f>
        <v>29.583333333333332</v>
      </c>
      <c r="Q3100" t="str">
        <f t="shared" si="286"/>
        <v>theater</v>
      </c>
      <c r="R3100" t="str">
        <f t="shared" si="287"/>
        <v>plays</v>
      </c>
      <c r="S3100" s="14">
        <f t="shared" si="288"/>
        <v>42141.33280092592</v>
      </c>
      <c r="T3100" s="14">
        <f t="shared" si="289"/>
        <v>42171.33280092592</v>
      </c>
    </row>
    <row r="3101" spans="1:20" ht="60" x14ac:dyDescent="0.25">
      <c r="A3101">
        <v>3689</v>
      </c>
      <c r="B3101" s="3" t="s">
        <v>3686</v>
      </c>
      <c r="C3101" s="3" t="s">
        <v>7799</v>
      </c>
      <c r="D3101">
        <v>3000</v>
      </c>
      <c r="E3101">
        <v>3550</v>
      </c>
      <c r="F3101" s="6" t="s">
        <v>8219</v>
      </c>
      <c r="G3101" t="s">
        <v>8224</v>
      </c>
      <c r="H3101" t="s">
        <v>8246</v>
      </c>
      <c r="I3101">
        <v>1434925500</v>
      </c>
      <c r="J3101">
        <v>1432410639</v>
      </c>
      <c r="K3101" t="b">
        <v>0</v>
      </c>
      <c r="L3101">
        <v>62</v>
      </c>
      <c r="M3101" t="b">
        <v>1</v>
      </c>
      <c r="N3101" t="s">
        <v>8271</v>
      </c>
      <c r="O3101" s="13">
        <f t="shared" si="285"/>
        <v>1.1833333333333333</v>
      </c>
      <c r="P3101" s="11">
        <f>IF(L3101=0,0,E3101/L3101)</f>
        <v>57.258064516129032</v>
      </c>
      <c r="Q3101" t="str">
        <f t="shared" si="286"/>
        <v>theater</v>
      </c>
      <c r="R3101" t="str">
        <f t="shared" si="287"/>
        <v>plays</v>
      </c>
      <c r="S3101" s="14">
        <f t="shared" si="288"/>
        <v>42147.61850694444</v>
      </c>
      <c r="T3101" s="14">
        <f t="shared" si="289"/>
        <v>42176.725694444445</v>
      </c>
    </row>
    <row r="3102" spans="1:20" ht="30" x14ac:dyDescent="0.25">
      <c r="A3102">
        <v>3370</v>
      </c>
      <c r="B3102" s="3" t="s">
        <v>3369</v>
      </c>
      <c r="C3102" s="3" t="s">
        <v>7480</v>
      </c>
      <c r="D3102">
        <v>1500</v>
      </c>
      <c r="E3102">
        <v>1766</v>
      </c>
      <c r="F3102" s="6" t="s">
        <v>8219</v>
      </c>
      <c r="G3102" t="s">
        <v>8224</v>
      </c>
      <c r="H3102" t="s">
        <v>8246</v>
      </c>
      <c r="I3102">
        <v>1481961600</v>
      </c>
      <c r="J3102">
        <v>1479283285</v>
      </c>
      <c r="K3102" t="b">
        <v>0</v>
      </c>
      <c r="L3102">
        <v>26</v>
      </c>
      <c r="M3102" t="b">
        <v>1</v>
      </c>
      <c r="N3102" t="s">
        <v>8271</v>
      </c>
      <c r="O3102" s="13">
        <f t="shared" si="285"/>
        <v>1.1773333333333333</v>
      </c>
      <c r="P3102" s="11">
        <f>IF(L3102=0,0,E3102/L3102)</f>
        <v>67.92307692307692</v>
      </c>
      <c r="Q3102" t="str">
        <f t="shared" si="286"/>
        <v>theater</v>
      </c>
      <c r="R3102" t="str">
        <f t="shared" si="287"/>
        <v>plays</v>
      </c>
      <c r="S3102" s="14">
        <f t="shared" si="288"/>
        <v>42690.125983796293</v>
      </c>
      <c r="T3102" s="14">
        <f t="shared" si="289"/>
        <v>42721.124999999993</v>
      </c>
    </row>
    <row r="3103" spans="1:20" ht="60" x14ac:dyDescent="0.25">
      <c r="A3103">
        <v>3147</v>
      </c>
      <c r="B3103" s="3" t="s">
        <v>3147</v>
      </c>
      <c r="C3103" s="3" t="s">
        <v>7257</v>
      </c>
      <c r="D3103">
        <v>20000</v>
      </c>
      <c r="E3103">
        <v>23505</v>
      </c>
      <c r="F3103" s="6" t="s">
        <v>8219</v>
      </c>
      <c r="G3103" t="s">
        <v>8224</v>
      </c>
      <c r="H3103" t="s">
        <v>8246</v>
      </c>
      <c r="I3103">
        <v>1415319355</v>
      </c>
      <c r="J3103">
        <v>1411859755</v>
      </c>
      <c r="K3103" t="b">
        <v>1</v>
      </c>
      <c r="L3103">
        <v>213</v>
      </c>
      <c r="M3103" t="b">
        <v>1</v>
      </c>
      <c r="N3103" t="s">
        <v>8271</v>
      </c>
      <c r="O3103" s="13">
        <f t="shared" si="285"/>
        <v>1.1752499999999999</v>
      </c>
      <c r="P3103" s="11">
        <f>IF(L3103=0,0,E3103/L3103)</f>
        <v>110.35211267605634</v>
      </c>
      <c r="Q3103" t="str">
        <f t="shared" si="286"/>
        <v>theater</v>
      </c>
      <c r="R3103" t="str">
        <f t="shared" si="287"/>
        <v>plays</v>
      </c>
      <c r="S3103" s="14">
        <f t="shared" si="288"/>
        <v>41909.761053240734</v>
      </c>
      <c r="T3103" s="14">
        <f t="shared" si="289"/>
        <v>41949.802719907406</v>
      </c>
    </row>
    <row r="3104" spans="1:20" ht="45" x14ac:dyDescent="0.25">
      <c r="A3104">
        <v>3177</v>
      </c>
      <c r="B3104" s="3" t="s">
        <v>3177</v>
      </c>
      <c r="C3104" s="3" t="s">
        <v>7287</v>
      </c>
      <c r="D3104">
        <v>2500</v>
      </c>
      <c r="E3104">
        <v>2935</v>
      </c>
      <c r="F3104" s="6" t="s">
        <v>8219</v>
      </c>
      <c r="G3104" t="s">
        <v>8224</v>
      </c>
      <c r="H3104" t="s">
        <v>8246</v>
      </c>
      <c r="I3104">
        <v>1403366409</v>
      </c>
      <c r="J3104">
        <v>1400774409</v>
      </c>
      <c r="K3104" t="b">
        <v>1</v>
      </c>
      <c r="L3104">
        <v>51</v>
      </c>
      <c r="M3104" t="b">
        <v>1</v>
      </c>
      <c r="N3104" t="s">
        <v>8271</v>
      </c>
      <c r="O3104" s="13">
        <f t="shared" si="285"/>
        <v>1.1739999999999999</v>
      </c>
      <c r="P3104" s="11">
        <f>IF(L3104=0,0,E3104/L3104)</f>
        <v>57.549019607843135</v>
      </c>
      <c r="Q3104" t="str">
        <f t="shared" si="286"/>
        <v>theater</v>
      </c>
      <c r="R3104" t="str">
        <f t="shared" si="287"/>
        <v>plays</v>
      </c>
      <c r="S3104" s="14">
        <f t="shared" si="288"/>
        <v>41781.458437499998</v>
      </c>
      <c r="T3104" s="14">
        <f t="shared" si="289"/>
        <v>41811.458437499998</v>
      </c>
    </row>
    <row r="3105" spans="1:20" ht="45" x14ac:dyDescent="0.25">
      <c r="A3105">
        <v>3012</v>
      </c>
      <c r="B3105" s="3" t="s">
        <v>3012</v>
      </c>
      <c r="C3105" s="3" t="s">
        <v>7122</v>
      </c>
      <c r="D3105">
        <v>4000</v>
      </c>
      <c r="E3105">
        <v>4685</v>
      </c>
      <c r="F3105" s="6" t="s">
        <v>8219</v>
      </c>
      <c r="G3105" t="s">
        <v>8224</v>
      </c>
      <c r="H3105" t="s">
        <v>8246</v>
      </c>
      <c r="I3105">
        <v>1423587130</v>
      </c>
      <c r="J3105">
        <v>1421772730</v>
      </c>
      <c r="K3105" t="b">
        <v>0</v>
      </c>
      <c r="L3105">
        <v>55</v>
      </c>
      <c r="M3105" t="b">
        <v>1</v>
      </c>
      <c r="N3105" t="s">
        <v>8303</v>
      </c>
      <c r="O3105" s="13">
        <f t="shared" si="285"/>
        <v>1.1712499999999999</v>
      </c>
      <c r="P3105" s="11">
        <f>IF(L3105=0,0,E3105/L3105)</f>
        <v>85.181818181818187</v>
      </c>
      <c r="Q3105" t="str">
        <f t="shared" si="286"/>
        <v>theater</v>
      </c>
      <c r="R3105" t="str">
        <f t="shared" si="287"/>
        <v>spaces</v>
      </c>
      <c r="S3105" s="14">
        <f t="shared" si="288"/>
        <v>42024.494560185187</v>
      </c>
      <c r="T3105" s="14">
        <f t="shared" si="289"/>
        <v>42045.494560185187</v>
      </c>
    </row>
    <row r="3106" spans="1:20" ht="60" x14ac:dyDescent="0.25">
      <c r="A3106">
        <v>3527</v>
      </c>
      <c r="B3106" s="3" t="s">
        <v>3526</v>
      </c>
      <c r="C3106" s="3" t="s">
        <v>7637</v>
      </c>
      <c r="D3106">
        <v>6000</v>
      </c>
      <c r="E3106">
        <v>7015</v>
      </c>
      <c r="F3106" s="6" t="s">
        <v>8219</v>
      </c>
      <c r="G3106" t="s">
        <v>8224</v>
      </c>
      <c r="H3106" t="s">
        <v>8246</v>
      </c>
      <c r="I3106">
        <v>1436587140</v>
      </c>
      <c r="J3106">
        <v>1434069205</v>
      </c>
      <c r="K3106" t="b">
        <v>0</v>
      </c>
      <c r="L3106">
        <v>86</v>
      </c>
      <c r="M3106" t="b">
        <v>1</v>
      </c>
      <c r="N3106" t="s">
        <v>8271</v>
      </c>
      <c r="O3106" s="13">
        <f t="shared" si="285"/>
        <v>1.1691666666666667</v>
      </c>
      <c r="P3106" s="11">
        <f>IF(L3106=0,0,E3106/L3106)</f>
        <v>81.569767441860463</v>
      </c>
      <c r="Q3106" t="str">
        <f t="shared" si="286"/>
        <v>theater</v>
      </c>
      <c r="R3106" t="str">
        <f t="shared" si="287"/>
        <v>plays</v>
      </c>
      <c r="S3106" s="14">
        <f t="shared" si="288"/>
        <v>42166.814872685187</v>
      </c>
      <c r="T3106" s="14">
        <f t="shared" si="289"/>
        <v>42195.957638888889</v>
      </c>
    </row>
    <row r="3107" spans="1:20" ht="60" x14ac:dyDescent="0.25">
      <c r="A3107">
        <v>3387</v>
      </c>
      <c r="B3107" s="3" t="s">
        <v>3386</v>
      </c>
      <c r="C3107" s="3" t="s">
        <v>7497</v>
      </c>
      <c r="D3107">
        <v>3000</v>
      </c>
      <c r="E3107">
        <v>3506</v>
      </c>
      <c r="F3107" s="6" t="s">
        <v>8219</v>
      </c>
      <c r="G3107" t="s">
        <v>8224</v>
      </c>
      <c r="H3107" t="s">
        <v>8246</v>
      </c>
      <c r="I3107">
        <v>1418581088</v>
      </c>
      <c r="J3107">
        <v>1415125088</v>
      </c>
      <c r="K3107" t="b">
        <v>0</v>
      </c>
      <c r="L3107">
        <v>35</v>
      </c>
      <c r="M3107" t="b">
        <v>1</v>
      </c>
      <c r="N3107" t="s">
        <v>8271</v>
      </c>
      <c r="O3107" s="13">
        <f t="shared" si="285"/>
        <v>1.1686666666666667</v>
      </c>
      <c r="P3107" s="11">
        <f>IF(L3107=0,0,E3107/L3107)</f>
        <v>100.17142857142858</v>
      </c>
      <c r="Q3107" t="str">
        <f t="shared" si="286"/>
        <v>theater</v>
      </c>
      <c r="R3107" t="str">
        <f t="shared" si="287"/>
        <v>plays</v>
      </c>
      <c r="S3107" s="14">
        <f t="shared" si="288"/>
        <v>41947.554259259261</v>
      </c>
      <c r="T3107" s="14">
        <f t="shared" si="289"/>
        <v>41987.554259259261</v>
      </c>
    </row>
    <row r="3108" spans="1:20" ht="60" x14ac:dyDescent="0.25">
      <c r="A3108">
        <v>3276</v>
      </c>
      <c r="B3108" s="3" t="s">
        <v>3276</v>
      </c>
      <c r="C3108" s="3" t="s">
        <v>7386</v>
      </c>
      <c r="D3108">
        <v>4500</v>
      </c>
      <c r="E3108">
        <v>5258</v>
      </c>
      <c r="F3108" s="6" t="s">
        <v>8219</v>
      </c>
      <c r="G3108" t="s">
        <v>8229</v>
      </c>
      <c r="H3108" t="s">
        <v>8251</v>
      </c>
      <c r="I3108">
        <v>1459483140</v>
      </c>
      <c r="J3108">
        <v>1456526879</v>
      </c>
      <c r="K3108" t="b">
        <v>1</v>
      </c>
      <c r="L3108">
        <v>100</v>
      </c>
      <c r="M3108" t="b">
        <v>1</v>
      </c>
      <c r="N3108" t="s">
        <v>8271</v>
      </c>
      <c r="O3108" s="13">
        <f t="shared" si="285"/>
        <v>1.1684444444444444</v>
      </c>
      <c r="P3108" s="11">
        <f>IF(L3108=0,0,E3108/L3108)</f>
        <v>52.58</v>
      </c>
      <c r="Q3108" t="str">
        <f t="shared" si="286"/>
        <v>theater</v>
      </c>
      <c r="R3108" t="str">
        <f t="shared" si="287"/>
        <v>plays</v>
      </c>
      <c r="S3108" s="14">
        <f t="shared" si="288"/>
        <v>42426.741655092592</v>
      </c>
      <c r="T3108" s="14">
        <f t="shared" si="289"/>
        <v>42460.957638888889</v>
      </c>
    </row>
    <row r="3109" spans="1:20" ht="45" x14ac:dyDescent="0.25">
      <c r="A3109">
        <v>3329</v>
      </c>
      <c r="B3109" s="3" t="s">
        <v>3329</v>
      </c>
      <c r="C3109" s="3" t="s">
        <v>7439</v>
      </c>
      <c r="D3109">
        <v>1000</v>
      </c>
      <c r="E3109">
        <v>1168</v>
      </c>
      <c r="F3109" s="6" t="s">
        <v>8219</v>
      </c>
      <c r="G3109" t="s">
        <v>8225</v>
      </c>
      <c r="H3109" t="s">
        <v>8247</v>
      </c>
      <c r="I3109">
        <v>1406502000</v>
      </c>
      <c r="J3109">
        <v>1405583108</v>
      </c>
      <c r="K3109" t="b">
        <v>0</v>
      </c>
      <c r="L3109">
        <v>26</v>
      </c>
      <c r="M3109" t="b">
        <v>1</v>
      </c>
      <c r="N3109" t="s">
        <v>8271</v>
      </c>
      <c r="O3109" s="13">
        <f t="shared" si="285"/>
        <v>1.1679999999999999</v>
      </c>
      <c r="P3109" s="11">
        <f>IF(L3109=0,0,E3109/L3109)</f>
        <v>44.92307692307692</v>
      </c>
      <c r="Q3109" t="str">
        <f t="shared" si="286"/>
        <v>theater</v>
      </c>
      <c r="R3109" t="str">
        <f t="shared" si="287"/>
        <v>plays</v>
      </c>
      <c r="S3109" s="14">
        <f t="shared" si="288"/>
        <v>41837.114675925921</v>
      </c>
      <c r="T3109" s="14">
        <f t="shared" si="289"/>
        <v>41847.75</v>
      </c>
    </row>
    <row r="3110" spans="1:20" ht="60" x14ac:dyDescent="0.25">
      <c r="A3110">
        <v>3767</v>
      </c>
      <c r="B3110" s="3" t="s">
        <v>3764</v>
      </c>
      <c r="C3110" s="3" t="s">
        <v>7877</v>
      </c>
      <c r="D3110">
        <v>2000</v>
      </c>
      <c r="E3110">
        <v>2335</v>
      </c>
      <c r="F3110" s="6" t="s">
        <v>8219</v>
      </c>
      <c r="G3110" t="s">
        <v>8224</v>
      </c>
      <c r="H3110" t="s">
        <v>8246</v>
      </c>
      <c r="I3110">
        <v>1425185940</v>
      </c>
      <c r="J3110">
        <v>1423960097</v>
      </c>
      <c r="K3110" t="b">
        <v>0</v>
      </c>
      <c r="L3110">
        <v>56</v>
      </c>
      <c r="M3110" t="b">
        <v>1</v>
      </c>
      <c r="N3110" t="s">
        <v>8305</v>
      </c>
      <c r="O3110" s="13">
        <f t="shared" si="285"/>
        <v>1.1675</v>
      </c>
      <c r="P3110" s="11">
        <f>IF(L3110=0,0,E3110/L3110)</f>
        <v>41.696428571428569</v>
      </c>
      <c r="Q3110" t="str">
        <f t="shared" si="286"/>
        <v>theater</v>
      </c>
      <c r="R3110" t="str">
        <f t="shared" si="287"/>
        <v>musical</v>
      </c>
      <c r="S3110" s="14">
        <f t="shared" si="288"/>
        <v>42049.811307870368</v>
      </c>
      <c r="T3110" s="14">
        <f t="shared" si="289"/>
        <v>42063.999305555553</v>
      </c>
    </row>
    <row r="3111" spans="1:20" ht="60" x14ac:dyDescent="0.25">
      <c r="A3111">
        <v>3833</v>
      </c>
      <c r="B3111" s="3" t="s">
        <v>3830</v>
      </c>
      <c r="C3111" s="3" t="s">
        <v>7942</v>
      </c>
      <c r="D3111">
        <v>1200</v>
      </c>
      <c r="E3111">
        <v>1400</v>
      </c>
      <c r="F3111" s="6" t="s">
        <v>8219</v>
      </c>
      <c r="G3111" t="s">
        <v>8229</v>
      </c>
      <c r="H3111" t="s">
        <v>8251</v>
      </c>
      <c r="I3111">
        <v>1417460940</v>
      </c>
      <c r="J3111">
        <v>1416516972</v>
      </c>
      <c r="K3111" t="b">
        <v>0</v>
      </c>
      <c r="L3111">
        <v>20</v>
      </c>
      <c r="M3111" t="b">
        <v>1</v>
      </c>
      <c r="N3111" t="s">
        <v>8271</v>
      </c>
      <c r="O3111" s="13">
        <f t="shared" si="285"/>
        <v>1.1666666666666667</v>
      </c>
      <c r="P3111" s="11">
        <f>IF(L3111=0,0,E3111/L3111)</f>
        <v>70</v>
      </c>
      <c r="Q3111" t="str">
        <f t="shared" si="286"/>
        <v>theater</v>
      </c>
      <c r="R3111" t="str">
        <f t="shared" si="287"/>
        <v>plays</v>
      </c>
      <c r="S3111" s="14">
        <f t="shared" si="288"/>
        <v>41963.664027777777</v>
      </c>
      <c r="T3111" s="14">
        <f t="shared" si="289"/>
        <v>41974.589583333327</v>
      </c>
    </row>
    <row r="3112" spans="1:20" ht="60" x14ac:dyDescent="0.25">
      <c r="A3112">
        <v>3187</v>
      </c>
      <c r="B3112" s="3" t="s">
        <v>3187</v>
      </c>
      <c r="C3112" s="3" t="s">
        <v>7297</v>
      </c>
      <c r="D3112">
        <v>15000</v>
      </c>
      <c r="E3112">
        <v>17444</v>
      </c>
      <c r="F3112" s="6" t="s">
        <v>8219</v>
      </c>
      <c r="G3112" t="s">
        <v>8224</v>
      </c>
      <c r="H3112" t="s">
        <v>8246</v>
      </c>
      <c r="I3112">
        <v>1407167973</v>
      </c>
      <c r="J3112">
        <v>1405439973</v>
      </c>
      <c r="K3112" t="b">
        <v>1</v>
      </c>
      <c r="L3112">
        <v>244</v>
      </c>
      <c r="M3112" t="b">
        <v>1</v>
      </c>
      <c r="N3112" t="s">
        <v>8271</v>
      </c>
      <c r="O3112" s="13">
        <f t="shared" si="285"/>
        <v>1.1629333333333334</v>
      </c>
      <c r="P3112" s="11">
        <f>IF(L3112=0,0,E3112/L3112)</f>
        <v>71.491803278688522</v>
      </c>
      <c r="Q3112" t="str">
        <f t="shared" si="286"/>
        <v>theater</v>
      </c>
      <c r="R3112" t="str">
        <f t="shared" si="287"/>
        <v>plays</v>
      </c>
      <c r="S3112" s="14">
        <f t="shared" si="288"/>
        <v>41835.458020833328</v>
      </c>
      <c r="T3112" s="14">
        <f t="shared" si="289"/>
        <v>41855.458020833328</v>
      </c>
    </row>
    <row r="3113" spans="1:20" ht="60" x14ac:dyDescent="0.25">
      <c r="A3113">
        <v>3655</v>
      </c>
      <c r="B3113" s="3" t="s">
        <v>3652</v>
      </c>
      <c r="C3113" s="3" t="s">
        <v>7765</v>
      </c>
      <c r="D3113">
        <v>5000</v>
      </c>
      <c r="E3113">
        <v>5813</v>
      </c>
      <c r="F3113" s="6" t="s">
        <v>8219</v>
      </c>
      <c r="G3113" t="s">
        <v>8224</v>
      </c>
      <c r="H3113" t="s">
        <v>8246</v>
      </c>
      <c r="I3113">
        <v>1437202740</v>
      </c>
      <c r="J3113">
        <v>1434654998</v>
      </c>
      <c r="K3113" t="b">
        <v>0</v>
      </c>
      <c r="L3113">
        <v>79</v>
      </c>
      <c r="M3113" t="b">
        <v>1</v>
      </c>
      <c r="N3113" t="s">
        <v>8271</v>
      </c>
      <c r="O3113" s="13">
        <f t="shared" si="285"/>
        <v>1.1626000000000001</v>
      </c>
      <c r="P3113" s="11">
        <f>IF(L3113=0,0,E3113/L3113)</f>
        <v>73.582278481012665</v>
      </c>
      <c r="Q3113" t="str">
        <f t="shared" si="286"/>
        <v>theater</v>
      </c>
      <c r="R3113" t="str">
        <f t="shared" si="287"/>
        <v>plays</v>
      </c>
      <c r="S3113" s="14">
        <f t="shared" si="288"/>
        <v>42173.594884259255</v>
      </c>
      <c r="T3113" s="14">
        <f t="shared" si="289"/>
        <v>42203.082638888889</v>
      </c>
    </row>
    <row r="3114" spans="1:20" ht="60" x14ac:dyDescent="0.25">
      <c r="A3114">
        <v>3299</v>
      </c>
      <c r="B3114" s="3" t="s">
        <v>3299</v>
      </c>
      <c r="C3114" s="3" t="s">
        <v>7409</v>
      </c>
      <c r="D3114">
        <v>3000</v>
      </c>
      <c r="E3114">
        <v>3486</v>
      </c>
      <c r="F3114" s="6" t="s">
        <v>8219</v>
      </c>
      <c r="G3114" t="s">
        <v>8224</v>
      </c>
      <c r="H3114" t="s">
        <v>8246</v>
      </c>
      <c r="I3114">
        <v>1444860063</v>
      </c>
      <c r="J3114">
        <v>1442268063</v>
      </c>
      <c r="K3114" t="b">
        <v>0</v>
      </c>
      <c r="L3114">
        <v>63</v>
      </c>
      <c r="M3114" t="b">
        <v>1</v>
      </c>
      <c r="N3114" t="s">
        <v>8271</v>
      </c>
      <c r="O3114" s="13">
        <f t="shared" si="285"/>
        <v>1.1619999999999999</v>
      </c>
      <c r="P3114" s="11">
        <f>IF(L3114=0,0,E3114/L3114)</f>
        <v>55.333333333333336</v>
      </c>
      <c r="Q3114" t="str">
        <f t="shared" si="286"/>
        <v>theater</v>
      </c>
      <c r="R3114" t="str">
        <f t="shared" si="287"/>
        <v>plays</v>
      </c>
      <c r="S3114" s="14">
        <f t="shared" si="288"/>
        <v>42261.709062499998</v>
      </c>
      <c r="T3114" s="14">
        <f t="shared" si="289"/>
        <v>42291.709062499998</v>
      </c>
    </row>
    <row r="3115" spans="1:20" ht="30" x14ac:dyDescent="0.25">
      <c r="A3115">
        <v>3167</v>
      </c>
      <c r="B3115" s="3" t="s">
        <v>3167</v>
      </c>
      <c r="C3115" s="3" t="s">
        <v>7277</v>
      </c>
      <c r="D3115">
        <v>3000</v>
      </c>
      <c r="E3115">
        <v>3485</v>
      </c>
      <c r="F3115" s="6" t="s">
        <v>8219</v>
      </c>
      <c r="G3115" t="s">
        <v>8224</v>
      </c>
      <c r="H3115" t="s">
        <v>8246</v>
      </c>
      <c r="I3115">
        <v>1406952781</v>
      </c>
      <c r="J3115">
        <v>1405743181</v>
      </c>
      <c r="K3115" t="b">
        <v>1</v>
      </c>
      <c r="L3115">
        <v>55</v>
      </c>
      <c r="M3115" t="b">
        <v>1</v>
      </c>
      <c r="N3115" t="s">
        <v>8271</v>
      </c>
      <c r="O3115" s="13">
        <f t="shared" si="285"/>
        <v>1.1616666666666666</v>
      </c>
      <c r="P3115" s="11">
        <f>IF(L3115=0,0,E3115/L3115)</f>
        <v>63.363636363636367</v>
      </c>
      <c r="Q3115" t="str">
        <f t="shared" si="286"/>
        <v>theater</v>
      </c>
      <c r="R3115" t="str">
        <f t="shared" si="287"/>
        <v>plays</v>
      </c>
      <c r="S3115" s="14">
        <f t="shared" si="288"/>
        <v>41838.967372685183</v>
      </c>
      <c r="T3115" s="14">
        <f t="shared" si="289"/>
        <v>41852.967372685183</v>
      </c>
    </row>
    <row r="3116" spans="1:20" ht="45" x14ac:dyDescent="0.25">
      <c r="A3116">
        <v>3313</v>
      </c>
      <c r="B3116" s="3" t="s">
        <v>3313</v>
      </c>
      <c r="C3116" s="3" t="s">
        <v>7423</v>
      </c>
      <c r="D3116">
        <v>2000</v>
      </c>
      <c r="E3116">
        <v>2321</v>
      </c>
      <c r="F3116" s="6" t="s">
        <v>8219</v>
      </c>
      <c r="G3116" t="s">
        <v>8224</v>
      </c>
      <c r="H3116" t="s">
        <v>8246</v>
      </c>
      <c r="I3116">
        <v>1453856400</v>
      </c>
      <c r="J3116">
        <v>1452664317</v>
      </c>
      <c r="K3116" t="b">
        <v>0</v>
      </c>
      <c r="L3116">
        <v>29</v>
      </c>
      <c r="M3116" t="b">
        <v>1</v>
      </c>
      <c r="N3116" t="s">
        <v>8271</v>
      </c>
      <c r="O3116" s="13">
        <f t="shared" si="285"/>
        <v>1.1605000000000001</v>
      </c>
      <c r="P3116" s="11">
        <f>IF(L3116=0,0,E3116/L3116)</f>
        <v>80.034482758620683</v>
      </c>
      <c r="Q3116" t="str">
        <f t="shared" si="286"/>
        <v>theater</v>
      </c>
      <c r="R3116" t="str">
        <f t="shared" si="287"/>
        <v>plays</v>
      </c>
      <c r="S3116" s="14">
        <f t="shared" si="288"/>
        <v>42382.036076388882</v>
      </c>
      <c r="T3116" s="14">
        <f t="shared" si="289"/>
        <v>42395.833333333336</v>
      </c>
    </row>
    <row r="3117" spans="1:20" ht="45" x14ac:dyDescent="0.25">
      <c r="A3117">
        <v>3021</v>
      </c>
      <c r="B3117" s="3" t="s">
        <v>3021</v>
      </c>
      <c r="C3117" s="3" t="s">
        <v>7131</v>
      </c>
      <c r="D3117">
        <v>4500</v>
      </c>
      <c r="E3117">
        <v>5221</v>
      </c>
      <c r="F3117" s="6" t="s">
        <v>8219</v>
      </c>
      <c r="G3117" t="s">
        <v>8224</v>
      </c>
      <c r="H3117" t="s">
        <v>8246</v>
      </c>
      <c r="I3117">
        <v>1479794340</v>
      </c>
      <c r="J3117">
        <v>1476715869</v>
      </c>
      <c r="K3117" t="b">
        <v>0</v>
      </c>
      <c r="L3117">
        <v>103</v>
      </c>
      <c r="M3117" t="b">
        <v>1</v>
      </c>
      <c r="N3117" t="s">
        <v>8303</v>
      </c>
      <c r="O3117" s="13">
        <f t="shared" si="285"/>
        <v>1.1602222222222223</v>
      </c>
      <c r="P3117" s="11">
        <f>IF(L3117=0,0,E3117/L3117)</f>
        <v>50.689320388349515</v>
      </c>
      <c r="Q3117" t="str">
        <f t="shared" si="286"/>
        <v>theater</v>
      </c>
      <c r="R3117" t="str">
        <f t="shared" si="287"/>
        <v>spaces</v>
      </c>
      <c r="S3117" s="14">
        <f t="shared" si="288"/>
        <v>42660.410520833328</v>
      </c>
      <c r="T3117" s="14">
        <f t="shared" si="289"/>
        <v>42696.040972222218</v>
      </c>
    </row>
    <row r="3118" spans="1:20" ht="45" x14ac:dyDescent="0.25">
      <c r="A3118">
        <v>3217</v>
      </c>
      <c r="B3118" s="3" t="s">
        <v>3217</v>
      </c>
      <c r="C3118" s="3" t="s">
        <v>7327</v>
      </c>
      <c r="D3118">
        <v>4500</v>
      </c>
      <c r="E3118">
        <v>5221</v>
      </c>
      <c r="F3118" s="6" t="s">
        <v>8219</v>
      </c>
      <c r="G3118" t="s">
        <v>8224</v>
      </c>
      <c r="H3118" t="s">
        <v>8246</v>
      </c>
      <c r="I3118">
        <v>1478264784</v>
      </c>
      <c r="J3118">
        <v>1475672784</v>
      </c>
      <c r="K3118" t="b">
        <v>1</v>
      </c>
      <c r="L3118">
        <v>104</v>
      </c>
      <c r="M3118" t="b">
        <v>1</v>
      </c>
      <c r="N3118" t="s">
        <v>8271</v>
      </c>
      <c r="O3118" s="13">
        <f t="shared" si="285"/>
        <v>1.1602222222222223</v>
      </c>
      <c r="P3118" s="11">
        <f>IF(L3118=0,0,E3118/L3118)</f>
        <v>50.20192307692308</v>
      </c>
      <c r="Q3118" t="str">
        <f t="shared" si="286"/>
        <v>theater</v>
      </c>
      <c r="R3118" t="str">
        <f t="shared" si="287"/>
        <v>plays</v>
      </c>
      <c r="S3118" s="14">
        <f t="shared" si="288"/>
        <v>42648.337777777771</v>
      </c>
      <c r="T3118" s="14">
        <f t="shared" si="289"/>
        <v>42678.337777777771</v>
      </c>
    </row>
    <row r="3119" spans="1:20" ht="60" x14ac:dyDescent="0.25">
      <c r="A3119">
        <v>3303</v>
      </c>
      <c r="B3119" s="3" t="s">
        <v>3303</v>
      </c>
      <c r="C3119" s="3" t="s">
        <v>7413</v>
      </c>
      <c r="D3119">
        <v>1800</v>
      </c>
      <c r="E3119">
        <v>2086</v>
      </c>
      <c r="F3119" s="6" t="s">
        <v>8219</v>
      </c>
      <c r="G3119" t="s">
        <v>8224</v>
      </c>
      <c r="H3119" t="s">
        <v>8246</v>
      </c>
      <c r="I3119">
        <v>1427553484</v>
      </c>
      <c r="J3119">
        <v>1424533084</v>
      </c>
      <c r="K3119" t="b">
        <v>0</v>
      </c>
      <c r="L3119">
        <v>35</v>
      </c>
      <c r="M3119" t="b">
        <v>1</v>
      </c>
      <c r="N3119" t="s">
        <v>8271</v>
      </c>
      <c r="O3119" s="13">
        <f t="shared" si="285"/>
        <v>1.1588888888888889</v>
      </c>
      <c r="P3119" s="11">
        <f>IF(L3119=0,0,E3119/L3119)</f>
        <v>59.6</v>
      </c>
      <c r="Q3119" t="str">
        <f t="shared" si="286"/>
        <v>theater</v>
      </c>
      <c r="R3119" t="str">
        <f t="shared" si="287"/>
        <v>plays</v>
      </c>
      <c r="S3119" s="14">
        <f t="shared" si="288"/>
        <v>42056.443101851844</v>
      </c>
      <c r="T3119" s="14">
        <f t="shared" si="289"/>
        <v>42091.401435185187</v>
      </c>
    </row>
    <row r="3120" spans="1:20" ht="90" x14ac:dyDescent="0.25">
      <c r="A3120">
        <v>3584</v>
      </c>
      <c r="B3120" s="3" t="s">
        <v>3583</v>
      </c>
      <c r="C3120" s="3" t="s">
        <v>7694</v>
      </c>
      <c r="D3120">
        <v>3000</v>
      </c>
      <c r="E3120">
        <v>3465</v>
      </c>
      <c r="F3120" s="6" t="s">
        <v>8219</v>
      </c>
      <c r="G3120" t="s">
        <v>8225</v>
      </c>
      <c r="H3120" t="s">
        <v>8247</v>
      </c>
      <c r="I3120">
        <v>1436772944</v>
      </c>
      <c r="J3120">
        <v>1434180944</v>
      </c>
      <c r="K3120" t="b">
        <v>0</v>
      </c>
      <c r="L3120">
        <v>112</v>
      </c>
      <c r="M3120" t="b">
        <v>1</v>
      </c>
      <c r="N3120" t="s">
        <v>8271</v>
      </c>
      <c r="O3120" s="13">
        <f t="shared" si="285"/>
        <v>1.155</v>
      </c>
      <c r="P3120" s="11">
        <f>IF(L3120=0,0,E3120/L3120)</f>
        <v>30.9375</v>
      </c>
      <c r="Q3120" t="str">
        <f t="shared" si="286"/>
        <v>theater</v>
      </c>
      <c r="R3120" t="str">
        <f t="shared" si="287"/>
        <v>plays</v>
      </c>
      <c r="S3120" s="14">
        <f t="shared" si="288"/>
        <v>42168.108148148145</v>
      </c>
      <c r="T3120" s="14">
        <f t="shared" si="289"/>
        <v>42198.108148148145</v>
      </c>
    </row>
    <row r="3121" spans="1:20" ht="45" x14ac:dyDescent="0.25">
      <c r="A3121">
        <v>3477</v>
      </c>
      <c r="B3121" s="3" t="s">
        <v>3476</v>
      </c>
      <c r="C3121" s="3" t="s">
        <v>7587</v>
      </c>
      <c r="D3121">
        <v>1800</v>
      </c>
      <c r="E3121">
        <v>2076</v>
      </c>
      <c r="F3121" s="6" t="s">
        <v>8219</v>
      </c>
      <c r="G3121" t="s">
        <v>8224</v>
      </c>
      <c r="H3121" t="s">
        <v>8246</v>
      </c>
      <c r="I3121">
        <v>1431831600</v>
      </c>
      <c r="J3121">
        <v>1430761243</v>
      </c>
      <c r="K3121" t="b">
        <v>0</v>
      </c>
      <c r="L3121">
        <v>39</v>
      </c>
      <c r="M3121" t="b">
        <v>1</v>
      </c>
      <c r="N3121" t="s">
        <v>8271</v>
      </c>
      <c r="O3121" s="13">
        <f t="shared" si="285"/>
        <v>1.1533333333333333</v>
      </c>
      <c r="P3121" s="11">
        <f>IF(L3121=0,0,E3121/L3121)</f>
        <v>53.230769230769234</v>
      </c>
      <c r="Q3121" t="str">
        <f t="shared" si="286"/>
        <v>theater</v>
      </c>
      <c r="R3121" t="str">
        <f t="shared" si="287"/>
        <v>plays</v>
      </c>
      <c r="S3121" s="14">
        <f t="shared" si="288"/>
        <v>42128.528275462959</v>
      </c>
      <c r="T3121" s="14">
        <f t="shared" si="289"/>
        <v>42140.916666666664</v>
      </c>
    </row>
    <row r="3122" spans="1:20" ht="60" x14ac:dyDescent="0.25">
      <c r="A3122">
        <v>3241</v>
      </c>
      <c r="B3122" s="3" t="s">
        <v>3241</v>
      </c>
      <c r="C3122" s="3" t="s">
        <v>7351</v>
      </c>
      <c r="D3122">
        <v>8500</v>
      </c>
      <c r="E3122">
        <v>9801</v>
      </c>
      <c r="F3122" s="6" t="s">
        <v>8219</v>
      </c>
      <c r="G3122" t="s">
        <v>8224</v>
      </c>
      <c r="H3122" t="s">
        <v>8246</v>
      </c>
      <c r="I3122">
        <v>1413269940</v>
      </c>
      <c r="J3122">
        <v>1410421670</v>
      </c>
      <c r="K3122" t="b">
        <v>1</v>
      </c>
      <c r="L3122">
        <v>167</v>
      </c>
      <c r="M3122" t="b">
        <v>1</v>
      </c>
      <c r="N3122" t="s">
        <v>8271</v>
      </c>
      <c r="O3122" s="13">
        <f t="shared" si="285"/>
        <v>1.1530588235294117</v>
      </c>
      <c r="P3122" s="11">
        <f>IF(L3122=0,0,E3122/L3122)</f>
        <v>58.688622754491021</v>
      </c>
      <c r="Q3122" t="str">
        <f t="shared" si="286"/>
        <v>theater</v>
      </c>
      <c r="R3122" t="str">
        <f t="shared" si="287"/>
        <v>plays</v>
      </c>
      <c r="S3122" s="14">
        <f t="shared" si="288"/>
        <v>41893.116550925923</v>
      </c>
      <c r="T3122" s="14">
        <f t="shared" si="289"/>
        <v>41926.082638888889</v>
      </c>
    </row>
    <row r="3123" spans="1:20" ht="60" x14ac:dyDescent="0.25">
      <c r="A3123">
        <v>3665</v>
      </c>
      <c r="B3123" s="3" t="s">
        <v>3662</v>
      </c>
      <c r="C3123" s="3" t="s">
        <v>7775</v>
      </c>
      <c r="D3123">
        <v>620</v>
      </c>
      <c r="E3123">
        <v>714</v>
      </c>
      <c r="F3123" s="6" t="s">
        <v>8219</v>
      </c>
      <c r="G3123" t="s">
        <v>8230</v>
      </c>
      <c r="H3123" t="s">
        <v>8249</v>
      </c>
      <c r="I3123">
        <v>1446062040</v>
      </c>
      <c r="J3123">
        <v>1445109822</v>
      </c>
      <c r="K3123" t="b">
        <v>0</v>
      </c>
      <c r="L3123">
        <v>14</v>
      </c>
      <c r="M3123" t="b">
        <v>1</v>
      </c>
      <c r="N3123" t="s">
        <v>8271</v>
      </c>
      <c r="O3123" s="13">
        <f t="shared" si="285"/>
        <v>1.1516129032258065</v>
      </c>
      <c r="P3123" s="11">
        <f>IF(L3123=0,0,E3123/L3123)</f>
        <v>51</v>
      </c>
      <c r="Q3123" t="str">
        <f t="shared" si="286"/>
        <v>theater</v>
      </c>
      <c r="R3123" t="str">
        <f t="shared" si="287"/>
        <v>plays</v>
      </c>
      <c r="S3123" s="14">
        <f t="shared" si="288"/>
        <v>42294.59979166666</v>
      </c>
      <c r="T3123" s="14">
        <f t="shared" si="289"/>
        <v>42305.620833333327</v>
      </c>
    </row>
    <row r="3124" spans="1:20" ht="45" x14ac:dyDescent="0.25">
      <c r="A3124">
        <v>3172</v>
      </c>
      <c r="B3124" s="3" t="s">
        <v>3172</v>
      </c>
      <c r="C3124" s="3" t="s">
        <v>7282</v>
      </c>
      <c r="D3124">
        <v>2000</v>
      </c>
      <c r="E3124">
        <v>2300</v>
      </c>
      <c r="F3124" s="6" t="s">
        <v>8219</v>
      </c>
      <c r="G3124" t="s">
        <v>8224</v>
      </c>
      <c r="H3124" t="s">
        <v>8246</v>
      </c>
      <c r="I3124">
        <v>1329240668</v>
      </c>
      <c r="J3124">
        <v>1326648668</v>
      </c>
      <c r="K3124" t="b">
        <v>1</v>
      </c>
      <c r="L3124">
        <v>29</v>
      </c>
      <c r="M3124" t="b">
        <v>1</v>
      </c>
      <c r="N3124" t="s">
        <v>8271</v>
      </c>
      <c r="O3124" s="13">
        <f t="shared" si="285"/>
        <v>1.1499999999999999</v>
      </c>
      <c r="P3124" s="11">
        <f>IF(L3124=0,0,E3124/L3124)</f>
        <v>79.310344827586206</v>
      </c>
      <c r="Q3124" t="str">
        <f t="shared" si="286"/>
        <v>theater</v>
      </c>
      <c r="R3124" t="str">
        <f t="shared" si="287"/>
        <v>plays</v>
      </c>
      <c r="S3124" s="14">
        <f t="shared" si="288"/>
        <v>40923.521620370368</v>
      </c>
      <c r="T3124" s="14">
        <f t="shared" si="289"/>
        <v>40953.521620370368</v>
      </c>
    </row>
    <row r="3125" spans="1:20" ht="60" x14ac:dyDescent="0.25">
      <c r="A3125">
        <v>3784</v>
      </c>
      <c r="B3125" s="3" t="s">
        <v>3781</v>
      </c>
      <c r="C3125" s="3" t="s">
        <v>7894</v>
      </c>
      <c r="D3125">
        <v>1000</v>
      </c>
      <c r="E3125">
        <v>1150</v>
      </c>
      <c r="F3125" s="6" t="s">
        <v>8219</v>
      </c>
      <c r="G3125" t="s">
        <v>8229</v>
      </c>
      <c r="H3125" t="s">
        <v>8251</v>
      </c>
      <c r="I3125">
        <v>1468193532</v>
      </c>
      <c r="J3125">
        <v>1465601532</v>
      </c>
      <c r="K3125" t="b">
        <v>0</v>
      </c>
      <c r="L3125">
        <v>10</v>
      </c>
      <c r="M3125" t="b">
        <v>1</v>
      </c>
      <c r="N3125" t="s">
        <v>8305</v>
      </c>
      <c r="O3125" s="13">
        <f t="shared" si="285"/>
        <v>1.1499999999999999</v>
      </c>
      <c r="P3125" s="11">
        <f>IF(L3125=0,0,E3125/L3125)</f>
        <v>115</v>
      </c>
      <c r="Q3125" t="str">
        <f t="shared" si="286"/>
        <v>theater</v>
      </c>
      <c r="R3125" t="str">
        <f t="shared" si="287"/>
        <v>musical</v>
      </c>
      <c r="S3125" s="14">
        <f t="shared" si="288"/>
        <v>42531.772361111107</v>
      </c>
      <c r="T3125" s="14">
        <f t="shared" si="289"/>
        <v>42561.772361111107</v>
      </c>
    </row>
    <row r="3126" spans="1:20" ht="60" x14ac:dyDescent="0.25">
      <c r="A3126">
        <v>3176</v>
      </c>
      <c r="B3126" s="3" t="s">
        <v>3176</v>
      </c>
      <c r="C3126" s="3" t="s">
        <v>7286</v>
      </c>
      <c r="D3126">
        <v>1900</v>
      </c>
      <c r="E3126">
        <v>2182</v>
      </c>
      <c r="F3126" s="6" t="s">
        <v>8219</v>
      </c>
      <c r="G3126" t="s">
        <v>8224</v>
      </c>
      <c r="H3126" t="s">
        <v>8246</v>
      </c>
      <c r="I3126">
        <v>1376838000</v>
      </c>
      <c r="J3126">
        <v>1374531631</v>
      </c>
      <c r="K3126" t="b">
        <v>1</v>
      </c>
      <c r="L3126">
        <v>55</v>
      </c>
      <c r="M3126" t="b">
        <v>1</v>
      </c>
      <c r="N3126" t="s">
        <v>8271</v>
      </c>
      <c r="O3126" s="13">
        <f t="shared" si="285"/>
        <v>1.148421052631579</v>
      </c>
      <c r="P3126" s="11">
        <f>IF(L3126=0,0,E3126/L3126)</f>
        <v>39.672727272727272</v>
      </c>
      <c r="Q3126" t="str">
        <f t="shared" si="286"/>
        <v>theater</v>
      </c>
      <c r="R3126" t="str">
        <f t="shared" si="287"/>
        <v>plays</v>
      </c>
      <c r="S3126" s="14">
        <f t="shared" si="288"/>
        <v>41477.722581018512</v>
      </c>
      <c r="T3126" s="14">
        <f t="shared" si="289"/>
        <v>41504.416666666664</v>
      </c>
    </row>
    <row r="3127" spans="1:20" ht="45" x14ac:dyDescent="0.25">
      <c r="A3127">
        <v>3389</v>
      </c>
      <c r="B3127" s="3" t="s">
        <v>3388</v>
      </c>
      <c r="C3127" s="3" t="s">
        <v>7499</v>
      </c>
      <c r="D3127">
        <v>10000</v>
      </c>
      <c r="E3127">
        <v>11450</v>
      </c>
      <c r="F3127" s="6" t="s">
        <v>8219</v>
      </c>
      <c r="G3127" t="s">
        <v>8224</v>
      </c>
      <c r="H3127" t="s">
        <v>8246</v>
      </c>
      <c r="I3127">
        <v>1464960682</v>
      </c>
      <c r="J3127">
        <v>1462368682</v>
      </c>
      <c r="K3127" t="b">
        <v>0</v>
      </c>
      <c r="L3127">
        <v>62</v>
      </c>
      <c r="M3127" t="b">
        <v>1</v>
      </c>
      <c r="N3127" t="s">
        <v>8271</v>
      </c>
      <c r="O3127" s="13">
        <f t="shared" si="285"/>
        <v>1.145</v>
      </c>
      <c r="P3127" s="11">
        <f>IF(L3127=0,0,E3127/L3127)</f>
        <v>184.67741935483872</v>
      </c>
      <c r="Q3127" t="str">
        <f t="shared" si="286"/>
        <v>theater</v>
      </c>
      <c r="R3127" t="str">
        <f t="shared" si="287"/>
        <v>plays</v>
      </c>
      <c r="S3127" s="14">
        <f t="shared" si="288"/>
        <v>42494.355115740742</v>
      </c>
      <c r="T3127" s="14">
        <f t="shared" si="289"/>
        <v>42524.355115740742</v>
      </c>
    </row>
    <row r="3128" spans="1:20" ht="45" x14ac:dyDescent="0.25">
      <c r="A3128">
        <v>3547</v>
      </c>
      <c r="B3128" s="3" t="s">
        <v>3546</v>
      </c>
      <c r="C3128" s="3" t="s">
        <v>7657</v>
      </c>
      <c r="D3128">
        <v>35000</v>
      </c>
      <c r="E3128">
        <v>40043.25</v>
      </c>
      <c r="F3128" s="6" t="s">
        <v>8219</v>
      </c>
      <c r="G3128" t="s">
        <v>8224</v>
      </c>
      <c r="H3128" t="s">
        <v>8246</v>
      </c>
      <c r="I3128">
        <v>1463198340</v>
      </c>
      <c r="J3128">
        <v>1461117201</v>
      </c>
      <c r="K3128" t="b">
        <v>0</v>
      </c>
      <c r="L3128">
        <v>336</v>
      </c>
      <c r="M3128" t="b">
        <v>1</v>
      </c>
      <c r="N3128" t="s">
        <v>8271</v>
      </c>
      <c r="O3128" s="13">
        <f t="shared" si="285"/>
        <v>1.1440928571428572</v>
      </c>
      <c r="P3128" s="11">
        <f>IF(L3128=0,0,E3128/L3128)</f>
        <v>119.17633928571429</v>
      </c>
      <c r="Q3128" t="str">
        <f t="shared" si="286"/>
        <v>theater</v>
      </c>
      <c r="R3128" t="str">
        <f t="shared" si="287"/>
        <v>plays</v>
      </c>
      <c r="S3128" s="14">
        <f t="shared" si="288"/>
        <v>42479.870381944442</v>
      </c>
      <c r="T3128" s="14">
        <f t="shared" si="289"/>
        <v>42503.957638888889</v>
      </c>
    </row>
    <row r="3129" spans="1:20" ht="45" x14ac:dyDescent="0.25">
      <c r="A3129">
        <v>3570</v>
      </c>
      <c r="B3129" s="3" t="s">
        <v>3569</v>
      </c>
      <c r="C3129" s="3" t="s">
        <v>7680</v>
      </c>
      <c r="D3129">
        <v>2000</v>
      </c>
      <c r="E3129">
        <v>2287</v>
      </c>
      <c r="F3129" s="6" t="s">
        <v>8219</v>
      </c>
      <c r="G3129" t="s">
        <v>8224</v>
      </c>
      <c r="H3129" t="s">
        <v>8246</v>
      </c>
      <c r="I3129">
        <v>1420009200</v>
      </c>
      <c r="J3129">
        <v>1417593483</v>
      </c>
      <c r="K3129" t="b">
        <v>0</v>
      </c>
      <c r="L3129">
        <v>26</v>
      </c>
      <c r="M3129" t="b">
        <v>1</v>
      </c>
      <c r="N3129" t="s">
        <v>8271</v>
      </c>
      <c r="O3129" s="13">
        <f t="shared" si="285"/>
        <v>1.1435</v>
      </c>
      <c r="P3129" s="11">
        <f>IF(L3129=0,0,E3129/L3129)</f>
        <v>87.961538461538467</v>
      </c>
      <c r="Q3129" t="str">
        <f t="shared" si="286"/>
        <v>theater</v>
      </c>
      <c r="R3129" t="str">
        <f t="shared" si="287"/>
        <v>plays</v>
      </c>
      <c r="S3129" s="14">
        <f t="shared" si="288"/>
        <v>41976.12364583333</v>
      </c>
      <c r="T3129" s="14">
        <f t="shared" si="289"/>
        <v>42004.083333333336</v>
      </c>
    </row>
    <row r="3130" spans="1:20" ht="60" x14ac:dyDescent="0.25">
      <c r="A3130">
        <v>3279</v>
      </c>
      <c r="B3130" s="3" t="s">
        <v>3279</v>
      </c>
      <c r="C3130" s="3" t="s">
        <v>7389</v>
      </c>
      <c r="D3130">
        <v>5800</v>
      </c>
      <c r="E3130">
        <v>6628</v>
      </c>
      <c r="F3130" s="6" t="s">
        <v>8219</v>
      </c>
      <c r="G3130" t="s">
        <v>8224</v>
      </c>
      <c r="H3130" t="s">
        <v>8246</v>
      </c>
      <c r="I3130">
        <v>1459474059</v>
      </c>
      <c r="J3130">
        <v>1456885659</v>
      </c>
      <c r="K3130" t="b">
        <v>0</v>
      </c>
      <c r="L3130">
        <v>63</v>
      </c>
      <c r="M3130" t="b">
        <v>1</v>
      </c>
      <c r="N3130" t="s">
        <v>8271</v>
      </c>
      <c r="O3130" s="13">
        <f t="shared" si="285"/>
        <v>1.1427586206896552</v>
      </c>
      <c r="P3130" s="11">
        <f>IF(L3130=0,0,E3130/L3130)</f>
        <v>105.2063492063492</v>
      </c>
      <c r="Q3130" t="str">
        <f t="shared" si="286"/>
        <v>theater</v>
      </c>
      <c r="R3130" t="str">
        <f t="shared" si="287"/>
        <v>plays</v>
      </c>
      <c r="S3130" s="14">
        <f t="shared" si="288"/>
        <v>42430.894201388888</v>
      </c>
      <c r="T3130" s="14">
        <f t="shared" si="289"/>
        <v>42460.852534722224</v>
      </c>
    </row>
    <row r="3131" spans="1:20" ht="60" x14ac:dyDescent="0.25">
      <c r="A3131">
        <v>3484</v>
      </c>
      <c r="B3131" s="3" t="s">
        <v>3483</v>
      </c>
      <c r="C3131" s="3" t="s">
        <v>7594</v>
      </c>
      <c r="D3131">
        <v>2500</v>
      </c>
      <c r="E3131">
        <v>2856</v>
      </c>
      <c r="F3131" s="6" t="s">
        <v>8219</v>
      </c>
      <c r="G3131" t="s">
        <v>8224</v>
      </c>
      <c r="H3131" t="s">
        <v>8246</v>
      </c>
      <c r="I3131">
        <v>1466014499</v>
      </c>
      <c r="J3131">
        <v>1463422499</v>
      </c>
      <c r="K3131" t="b">
        <v>0</v>
      </c>
      <c r="L3131">
        <v>44</v>
      </c>
      <c r="M3131" t="b">
        <v>1</v>
      </c>
      <c r="N3131" t="s">
        <v>8271</v>
      </c>
      <c r="O3131" s="13">
        <f t="shared" si="285"/>
        <v>1.1424000000000001</v>
      </c>
      <c r="P3131" s="11">
        <f>IF(L3131=0,0,E3131/L3131)</f>
        <v>64.909090909090907</v>
      </c>
      <c r="Q3131" t="str">
        <f t="shared" si="286"/>
        <v>theater</v>
      </c>
      <c r="R3131" t="str">
        <f t="shared" si="287"/>
        <v>plays</v>
      </c>
      <c r="S3131" s="14">
        <f t="shared" si="288"/>
        <v>42506.552071759252</v>
      </c>
      <c r="T3131" s="14">
        <f t="shared" si="289"/>
        <v>42536.552071759252</v>
      </c>
    </row>
    <row r="3132" spans="1:20" ht="45" x14ac:dyDescent="0.25">
      <c r="A3132">
        <v>3179</v>
      </c>
      <c r="B3132" s="3" t="s">
        <v>3179</v>
      </c>
      <c r="C3132" s="3" t="s">
        <v>7289</v>
      </c>
      <c r="D3132">
        <v>4200</v>
      </c>
      <c r="E3132">
        <v>4794.82</v>
      </c>
      <c r="F3132" s="6" t="s">
        <v>8219</v>
      </c>
      <c r="G3132" t="s">
        <v>8224</v>
      </c>
      <c r="H3132" t="s">
        <v>8246</v>
      </c>
      <c r="I3132">
        <v>1367859071</v>
      </c>
      <c r="J3132">
        <v>1365699071</v>
      </c>
      <c r="K3132" t="b">
        <v>1</v>
      </c>
      <c r="L3132">
        <v>62</v>
      </c>
      <c r="M3132" t="b">
        <v>1</v>
      </c>
      <c r="N3132" t="s">
        <v>8271</v>
      </c>
      <c r="O3132" s="13">
        <f t="shared" si="285"/>
        <v>1.1416238095238094</v>
      </c>
      <c r="P3132" s="11">
        <f>IF(L3132=0,0,E3132/L3132)</f>
        <v>77.335806451612896</v>
      </c>
      <c r="Q3132" t="str">
        <f t="shared" si="286"/>
        <v>theater</v>
      </c>
      <c r="R3132" t="str">
        <f t="shared" si="287"/>
        <v>plays</v>
      </c>
      <c r="S3132" s="14">
        <f t="shared" si="288"/>
        <v>41375.49387731481</v>
      </c>
      <c r="T3132" s="14">
        <f t="shared" si="289"/>
        <v>41400.49387731481</v>
      </c>
    </row>
    <row r="3133" spans="1:20" ht="30" x14ac:dyDescent="0.25">
      <c r="A3133">
        <v>3158</v>
      </c>
      <c r="B3133" s="3" t="s">
        <v>3158</v>
      </c>
      <c r="C3133" s="3" t="s">
        <v>7268</v>
      </c>
      <c r="D3133">
        <v>5000</v>
      </c>
      <c r="E3133">
        <v>5700</v>
      </c>
      <c r="F3133" s="6" t="s">
        <v>8219</v>
      </c>
      <c r="G3133" t="s">
        <v>8224</v>
      </c>
      <c r="H3133" t="s">
        <v>8246</v>
      </c>
      <c r="I3133">
        <v>1374523752</v>
      </c>
      <c r="J3133">
        <v>1371931752</v>
      </c>
      <c r="K3133" t="b">
        <v>1</v>
      </c>
      <c r="L3133">
        <v>69</v>
      </c>
      <c r="M3133" t="b">
        <v>1</v>
      </c>
      <c r="N3133" t="s">
        <v>8271</v>
      </c>
      <c r="O3133" s="13">
        <f t="shared" si="285"/>
        <v>1.1399999999999999</v>
      </c>
      <c r="P3133" s="11">
        <f>IF(L3133=0,0,E3133/L3133)</f>
        <v>82.608695652173907</v>
      </c>
      <c r="Q3133" t="str">
        <f t="shared" si="286"/>
        <v>theater</v>
      </c>
      <c r="R3133" t="str">
        <f t="shared" si="287"/>
        <v>plays</v>
      </c>
      <c r="S3133" s="14">
        <f t="shared" si="288"/>
        <v>41447.631388888891</v>
      </c>
      <c r="T3133" s="14">
        <f t="shared" si="289"/>
        <v>41477.631388888891</v>
      </c>
    </row>
    <row r="3134" spans="1:20" ht="60" x14ac:dyDescent="0.25">
      <c r="A3134">
        <v>3291</v>
      </c>
      <c r="B3134" s="3" t="s">
        <v>3291</v>
      </c>
      <c r="C3134" s="3" t="s">
        <v>7401</v>
      </c>
      <c r="D3134">
        <v>500</v>
      </c>
      <c r="E3134">
        <v>570</v>
      </c>
      <c r="F3134" s="6" t="s">
        <v>8219</v>
      </c>
      <c r="G3134" t="s">
        <v>8224</v>
      </c>
      <c r="H3134" t="s">
        <v>8246</v>
      </c>
      <c r="I3134">
        <v>1442462340</v>
      </c>
      <c r="J3134">
        <v>1439743900</v>
      </c>
      <c r="K3134" t="b">
        <v>0</v>
      </c>
      <c r="L3134">
        <v>14</v>
      </c>
      <c r="M3134" t="b">
        <v>1</v>
      </c>
      <c r="N3134" t="s">
        <v>8271</v>
      </c>
      <c r="O3134" s="13">
        <f t="shared" si="285"/>
        <v>1.1399999999999999</v>
      </c>
      <c r="P3134" s="11">
        <f>IF(L3134=0,0,E3134/L3134)</f>
        <v>40.714285714285715</v>
      </c>
      <c r="Q3134" t="str">
        <f t="shared" si="286"/>
        <v>theater</v>
      </c>
      <c r="R3134" t="str">
        <f t="shared" si="287"/>
        <v>plays</v>
      </c>
      <c r="S3134" s="14">
        <f t="shared" si="288"/>
        <v>42232.494212962956</v>
      </c>
      <c r="T3134" s="14">
        <f t="shared" si="289"/>
        <v>42263.957638888889</v>
      </c>
    </row>
    <row r="3135" spans="1:20" ht="30" x14ac:dyDescent="0.25">
      <c r="A3135">
        <v>3711</v>
      </c>
      <c r="B3135" s="3" t="s">
        <v>3708</v>
      </c>
      <c r="C3135" s="3" t="s">
        <v>7821</v>
      </c>
      <c r="D3135">
        <v>500</v>
      </c>
      <c r="E3135">
        <v>570</v>
      </c>
      <c r="F3135" s="6" t="s">
        <v>8219</v>
      </c>
      <c r="G3135" t="s">
        <v>8224</v>
      </c>
      <c r="H3135" t="s">
        <v>8246</v>
      </c>
      <c r="I3135">
        <v>1402848000</v>
      </c>
      <c r="J3135">
        <v>1400606573</v>
      </c>
      <c r="K3135" t="b">
        <v>0</v>
      </c>
      <c r="L3135">
        <v>21</v>
      </c>
      <c r="M3135" t="b">
        <v>1</v>
      </c>
      <c r="N3135" t="s">
        <v>8271</v>
      </c>
      <c r="O3135" s="13">
        <f t="shared" si="285"/>
        <v>1.1399999999999999</v>
      </c>
      <c r="P3135" s="11">
        <f>IF(L3135=0,0,E3135/L3135)</f>
        <v>27.142857142857142</v>
      </c>
      <c r="Q3135" t="str">
        <f t="shared" si="286"/>
        <v>theater</v>
      </c>
      <c r="R3135" t="str">
        <f t="shared" si="287"/>
        <v>plays</v>
      </c>
      <c r="S3135" s="14">
        <f t="shared" si="288"/>
        <v>41779.5158912037</v>
      </c>
      <c r="T3135" s="14">
        <f t="shared" si="289"/>
        <v>41805.458333333328</v>
      </c>
    </row>
    <row r="3136" spans="1:20" ht="45" x14ac:dyDescent="0.25">
      <c r="A3136">
        <v>2967</v>
      </c>
      <c r="B3136" s="3" t="s">
        <v>2967</v>
      </c>
      <c r="C3136" s="3" t="s">
        <v>7077</v>
      </c>
      <c r="D3136">
        <v>5000</v>
      </c>
      <c r="E3136">
        <v>5696</v>
      </c>
      <c r="F3136" s="6" t="s">
        <v>8219</v>
      </c>
      <c r="G3136" t="s">
        <v>8224</v>
      </c>
      <c r="H3136" t="s">
        <v>8246</v>
      </c>
      <c r="I3136">
        <v>1425872692</v>
      </c>
      <c r="J3136">
        <v>1423284292</v>
      </c>
      <c r="K3136" t="b">
        <v>0</v>
      </c>
      <c r="L3136">
        <v>71</v>
      </c>
      <c r="M3136" t="b">
        <v>1</v>
      </c>
      <c r="N3136" t="s">
        <v>8271</v>
      </c>
      <c r="O3136" s="13">
        <f t="shared" si="285"/>
        <v>1.1392</v>
      </c>
      <c r="P3136" s="11">
        <f>IF(L3136=0,0,E3136/L3136)</f>
        <v>80.225352112676063</v>
      </c>
      <c r="Q3136" t="str">
        <f t="shared" si="286"/>
        <v>theater</v>
      </c>
      <c r="R3136" t="str">
        <f t="shared" si="287"/>
        <v>plays</v>
      </c>
      <c r="S3136" s="14">
        <f t="shared" si="288"/>
        <v>42041.989490740736</v>
      </c>
      <c r="T3136" s="14">
        <f t="shared" si="289"/>
        <v>42071.947824074072</v>
      </c>
    </row>
    <row r="3137" spans="1:20" ht="45" x14ac:dyDescent="0.25">
      <c r="A3137">
        <v>3580</v>
      </c>
      <c r="B3137" s="3" t="s">
        <v>3579</v>
      </c>
      <c r="C3137" s="3" t="s">
        <v>7690</v>
      </c>
      <c r="D3137">
        <v>900</v>
      </c>
      <c r="E3137">
        <v>1025</v>
      </c>
      <c r="F3137" s="6" t="s">
        <v>8219</v>
      </c>
      <c r="G3137" t="s">
        <v>8224</v>
      </c>
      <c r="H3137" t="s">
        <v>8246</v>
      </c>
      <c r="I3137">
        <v>1425185940</v>
      </c>
      <c r="J3137">
        <v>1421900022</v>
      </c>
      <c r="K3137" t="b">
        <v>0</v>
      </c>
      <c r="L3137">
        <v>27</v>
      </c>
      <c r="M3137" t="b">
        <v>1</v>
      </c>
      <c r="N3137" t="s">
        <v>8271</v>
      </c>
      <c r="O3137" s="13">
        <f t="shared" si="285"/>
        <v>1.1388888888888888</v>
      </c>
      <c r="P3137" s="11">
        <f>IF(L3137=0,0,E3137/L3137)</f>
        <v>37.962962962962962</v>
      </c>
      <c r="Q3137" t="str">
        <f t="shared" si="286"/>
        <v>theater</v>
      </c>
      <c r="R3137" t="str">
        <f t="shared" si="287"/>
        <v>plays</v>
      </c>
      <c r="S3137" s="14">
        <f t="shared" si="288"/>
        <v>42025.967847222222</v>
      </c>
      <c r="T3137" s="14">
        <f t="shared" si="289"/>
        <v>42063.999305555553</v>
      </c>
    </row>
    <row r="3138" spans="1:20" ht="45" x14ac:dyDescent="0.25">
      <c r="A3138">
        <v>3523</v>
      </c>
      <c r="B3138" s="3" t="s">
        <v>3522</v>
      </c>
      <c r="C3138" s="3" t="s">
        <v>7633</v>
      </c>
      <c r="D3138">
        <v>4000</v>
      </c>
      <c r="E3138">
        <v>4546</v>
      </c>
      <c r="F3138" s="6" t="s">
        <v>8219</v>
      </c>
      <c r="G3138" t="s">
        <v>8225</v>
      </c>
      <c r="H3138" t="s">
        <v>8247</v>
      </c>
      <c r="I3138">
        <v>1474844400</v>
      </c>
      <c r="J3138">
        <v>1469871148</v>
      </c>
      <c r="K3138" t="b">
        <v>0</v>
      </c>
      <c r="L3138">
        <v>80</v>
      </c>
      <c r="M3138" t="b">
        <v>1</v>
      </c>
      <c r="N3138" t="s">
        <v>8271</v>
      </c>
      <c r="O3138" s="13">
        <f t="shared" si="285"/>
        <v>1.1365000000000001</v>
      </c>
      <c r="P3138" s="11">
        <f>IF(L3138=0,0,E3138/L3138)</f>
        <v>56.825000000000003</v>
      </c>
      <c r="Q3138" t="str">
        <f t="shared" si="286"/>
        <v>theater</v>
      </c>
      <c r="R3138" t="str">
        <f t="shared" si="287"/>
        <v>plays</v>
      </c>
      <c r="S3138" s="14">
        <f t="shared" si="288"/>
        <v>42581.189212962963</v>
      </c>
      <c r="T3138" s="14">
        <f t="shared" si="289"/>
        <v>42638.749999999993</v>
      </c>
    </row>
    <row r="3139" spans="1:20" ht="60" x14ac:dyDescent="0.25">
      <c r="A3139">
        <v>2966</v>
      </c>
      <c r="B3139" s="3" t="s">
        <v>2966</v>
      </c>
      <c r="C3139" s="3" t="s">
        <v>7076</v>
      </c>
      <c r="D3139">
        <v>10000</v>
      </c>
      <c r="E3139">
        <v>11363</v>
      </c>
      <c r="F3139" s="6" t="s">
        <v>8219</v>
      </c>
      <c r="G3139" t="s">
        <v>8224</v>
      </c>
      <c r="H3139" t="s">
        <v>8246</v>
      </c>
      <c r="I3139">
        <v>1442425412</v>
      </c>
      <c r="J3139">
        <v>1439833412</v>
      </c>
      <c r="K3139" t="b">
        <v>0</v>
      </c>
      <c r="L3139">
        <v>128</v>
      </c>
      <c r="M3139" t="b">
        <v>1</v>
      </c>
      <c r="N3139" t="s">
        <v>8271</v>
      </c>
      <c r="O3139" s="13">
        <f t="shared" ref="O3139:O3202" si="290">(E3139/D3139)</f>
        <v>1.1363000000000001</v>
      </c>
      <c r="P3139" s="11">
        <f>IF(L3139=0,0,E3139/L3139)</f>
        <v>88.7734375</v>
      </c>
      <c r="Q3139" t="str">
        <f t="shared" ref="Q3139:Q3202" si="291">LEFT(N3139,FIND("/",N3139)-1)</f>
        <v>theater</v>
      </c>
      <c r="R3139" t="str">
        <f t="shared" ref="R3139:R3202" si="292">RIGHT(N3139,LEN(N3139)-FIND("/",N3139))</f>
        <v>plays</v>
      </c>
      <c r="S3139" s="14">
        <f t="shared" ref="S3139:S3202" si="293">(J3139/86400)+25569+(-5/24)</f>
        <v>42233.530231481483</v>
      </c>
      <c r="T3139" s="14">
        <f t="shared" ref="T3139:T3202" si="294">(I3139/86400)+25569+(-5/24)</f>
        <v>42263.530231481483</v>
      </c>
    </row>
    <row r="3140" spans="1:20" ht="45" x14ac:dyDescent="0.25">
      <c r="A3140">
        <v>3673</v>
      </c>
      <c r="B3140" s="3" t="s">
        <v>3670</v>
      </c>
      <c r="C3140" s="3" t="s">
        <v>7783</v>
      </c>
      <c r="D3140">
        <v>4000</v>
      </c>
      <c r="E3140">
        <v>4545</v>
      </c>
      <c r="F3140" s="6" t="s">
        <v>8219</v>
      </c>
      <c r="G3140" t="s">
        <v>8225</v>
      </c>
      <c r="H3140" t="s">
        <v>8247</v>
      </c>
      <c r="I3140">
        <v>1415191920</v>
      </c>
      <c r="J3140">
        <v>1412233497</v>
      </c>
      <c r="K3140" t="b">
        <v>0</v>
      </c>
      <c r="L3140">
        <v>114</v>
      </c>
      <c r="M3140" t="b">
        <v>1</v>
      </c>
      <c r="N3140" t="s">
        <v>8271</v>
      </c>
      <c r="O3140" s="13">
        <f t="shared" si="290"/>
        <v>1.13625</v>
      </c>
      <c r="P3140" s="11">
        <f>IF(L3140=0,0,E3140/L3140)</f>
        <v>39.868421052631582</v>
      </c>
      <c r="Q3140" t="str">
        <f t="shared" si="291"/>
        <v>theater</v>
      </c>
      <c r="R3140" t="str">
        <f t="shared" si="292"/>
        <v>plays</v>
      </c>
      <c r="S3140" s="14">
        <f t="shared" si="293"/>
        <v>41914.086770833332</v>
      </c>
      <c r="T3140" s="14">
        <f t="shared" si="294"/>
        <v>41948.327777777777</v>
      </c>
    </row>
    <row r="3141" spans="1:20" ht="60" x14ac:dyDescent="0.25">
      <c r="A3141">
        <v>2977</v>
      </c>
      <c r="B3141" s="3" t="s">
        <v>2977</v>
      </c>
      <c r="C3141" s="3" t="s">
        <v>7087</v>
      </c>
      <c r="D3141">
        <v>3000</v>
      </c>
      <c r="E3141">
        <v>3407</v>
      </c>
      <c r="F3141" s="6" t="s">
        <v>8219</v>
      </c>
      <c r="G3141" t="s">
        <v>8224</v>
      </c>
      <c r="H3141" t="s">
        <v>8246</v>
      </c>
      <c r="I3141">
        <v>1427076840</v>
      </c>
      <c r="J3141">
        <v>1421960934</v>
      </c>
      <c r="K3141" t="b">
        <v>0</v>
      </c>
      <c r="L3141">
        <v>30</v>
      </c>
      <c r="M3141" t="b">
        <v>1</v>
      </c>
      <c r="N3141" t="s">
        <v>8271</v>
      </c>
      <c r="O3141" s="13">
        <f t="shared" si="290"/>
        <v>1.1356666666666666</v>
      </c>
      <c r="P3141" s="11">
        <f>IF(L3141=0,0,E3141/L3141)</f>
        <v>113.56666666666666</v>
      </c>
      <c r="Q3141" t="str">
        <f t="shared" si="291"/>
        <v>theater</v>
      </c>
      <c r="R3141" t="str">
        <f t="shared" si="292"/>
        <v>plays</v>
      </c>
      <c r="S3141" s="14">
        <f t="shared" si="293"/>
        <v>42026.672847222224</v>
      </c>
      <c r="T3141" s="14">
        <f t="shared" si="294"/>
        <v>42085.884722222218</v>
      </c>
    </row>
    <row r="3142" spans="1:20" ht="60" x14ac:dyDescent="0.25">
      <c r="A3142">
        <v>3361</v>
      </c>
      <c r="B3142" s="3" t="s">
        <v>3360</v>
      </c>
      <c r="C3142" s="3" t="s">
        <v>7471</v>
      </c>
      <c r="D3142">
        <v>5000</v>
      </c>
      <c r="E3142">
        <v>5673</v>
      </c>
      <c r="F3142" s="6" t="s">
        <v>8219</v>
      </c>
      <c r="G3142" t="s">
        <v>8224</v>
      </c>
      <c r="H3142" t="s">
        <v>8246</v>
      </c>
      <c r="I3142">
        <v>1409587140</v>
      </c>
      <c r="J3142">
        <v>1408062990</v>
      </c>
      <c r="K3142" t="b">
        <v>0</v>
      </c>
      <c r="L3142">
        <v>68</v>
      </c>
      <c r="M3142" t="b">
        <v>1</v>
      </c>
      <c r="N3142" t="s">
        <v>8271</v>
      </c>
      <c r="O3142" s="13">
        <f t="shared" si="290"/>
        <v>1.1346000000000001</v>
      </c>
      <c r="P3142" s="11">
        <f>IF(L3142=0,0,E3142/L3142)</f>
        <v>83.42647058823529</v>
      </c>
      <c r="Q3142" t="str">
        <f t="shared" si="291"/>
        <v>theater</v>
      </c>
      <c r="R3142" t="str">
        <f t="shared" si="292"/>
        <v>plays</v>
      </c>
      <c r="S3142" s="14">
        <f t="shared" si="293"/>
        <v>41865.817013888889</v>
      </c>
      <c r="T3142" s="14">
        <f t="shared" si="294"/>
        <v>41883.457638888889</v>
      </c>
    </row>
    <row r="3143" spans="1:20" ht="60" x14ac:dyDescent="0.25">
      <c r="A3143">
        <v>3765</v>
      </c>
      <c r="B3143" s="3" t="s">
        <v>3762</v>
      </c>
      <c r="C3143" s="3" t="s">
        <v>7875</v>
      </c>
      <c r="D3143">
        <v>7000</v>
      </c>
      <c r="E3143">
        <v>7942</v>
      </c>
      <c r="F3143" s="6" t="s">
        <v>8219</v>
      </c>
      <c r="G3143" t="s">
        <v>8224</v>
      </c>
      <c r="H3143" t="s">
        <v>8246</v>
      </c>
      <c r="I3143">
        <v>1406745482</v>
      </c>
      <c r="J3143">
        <v>1404153482</v>
      </c>
      <c r="K3143" t="b">
        <v>0</v>
      </c>
      <c r="L3143">
        <v>107</v>
      </c>
      <c r="M3143" t="b">
        <v>1</v>
      </c>
      <c r="N3143" t="s">
        <v>8305</v>
      </c>
      <c r="O3143" s="13">
        <f t="shared" si="290"/>
        <v>1.1345714285714286</v>
      </c>
      <c r="P3143" s="11">
        <f>IF(L3143=0,0,E3143/L3143)</f>
        <v>74.224299065420567</v>
      </c>
      <c r="Q3143" t="str">
        <f t="shared" si="291"/>
        <v>theater</v>
      </c>
      <c r="R3143" t="str">
        <f t="shared" si="292"/>
        <v>musical</v>
      </c>
      <c r="S3143" s="14">
        <f t="shared" si="293"/>
        <v>41820.568078703705</v>
      </c>
      <c r="T3143" s="14">
        <f t="shared" si="294"/>
        <v>41850.568078703705</v>
      </c>
    </row>
    <row r="3144" spans="1:20" ht="45" x14ac:dyDescent="0.25">
      <c r="A3144">
        <v>3554</v>
      </c>
      <c r="B3144" s="3" t="s">
        <v>3553</v>
      </c>
      <c r="C3144" s="3" t="s">
        <v>7664</v>
      </c>
      <c r="D3144">
        <v>5000</v>
      </c>
      <c r="E3144">
        <v>5671.11</v>
      </c>
      <c r="F3144" s="6" t="s">
        <v>8219</v>
      </c>
      <c r="G3144" t="s">
        <v>8224</v>
      </c>
      <c r="H3144" t="s">
        <v>8246</v>
      </c>
      <c r="I3144">
        <v>1423674000</v>
      </c>
      <c r="J3144">
        <v>1421025159</v>
      </c>
      <c r="K3144" t="b">
        <v>0</v>
      </c>
      <c r="L3144">
        <v>53</v>
      </c>
      <c r="M3144" t="b">
        <v>1</v>
      </c>
      <c r="N3144" t="s">
        <v>8271</v>
      </c>
      <c r="O3144" s="13">
        <f t="shared" si="290"/>
        <v>1.1342219999999998</v>
      </c>
      <c r="P3144" s="11">
        <f>IF(L3144=0,0,E3144/L3144)</f>
        <v>107.00207547169811</v>
      </c>
      <c r="Q3144" t="str">
        <f t="shared" si="291"/>
        <v>theater</v>
      </c>
      <c r="R3144" t="str">
        <f t="shared" si="292"/>
        <v>plays</v>
      </c>
      <c r="S3144" s="14">
        <f t="shared" si="293"/>
        <v>42015.842118055552</v>
      </c>
      <c r="T3144" s="14">
        <f t="shared" si="294"/>
        <v>42046.499999999993</v>
      </c>
    </row>
    <row r="3145" spans="1:20" ht="60" x14ac:dyDescent="0.25">
      <c r="A3145">
        <v>3469</v>
      </c>
      <c r="B3145" s="3" t="s">
        <v>3468</v>
      </c>
      <c r="C3145" s="3" t="s">
        <v>7579</v>
      </c>
      <c r="D3145">
        <v>2800</v>
      </c>
      <c r="E3145">
        <v>3175</v>
      </c>
      <c r="F3145" s="6" t="s">
        <v>8219</v>
      </c>
      <c r="G3145" t="s">
        <v>8224</v>
      </c>
      <c r="H3145" t="s">
        <v>8246</v>
      </c>
      <c r="I3145">
        <v>1461857045</v>
      </c>
      <c r="J3145">
        <v>1459265045</v>
      </c>
      <c r="K3145" t="b">
        <v>0</v>
      </c>
      <c r="L3145">
        <v>63</v>
      </c>
      <c r="M3145" t="b">
        <v>1</v>
      </c>
      <c r="N3145" t="s">
        <v>8271</v>
      </c>
      <c r="O3145" s="13">
        <f t="shared" si="290"/>
        <v>1.1339285714285714</v>
      </c>
      <c r="P3145" s="11">
        <f>IF(L3145=0,0,E3145/L3145)</f>
        <v>50.396825396825399</v>
      </c>
      <c r="Q3145" t="str">
        <f t="shared" si="291"/>
        <v>theater</v>
      </c>
      <c r="R3145" t="str">
        <f t="shared" si="292"/>
        <v>plays</v>
      </c>
      <c r="S3145" s="14">
        <f t="shared" si="293"/>
        <v>42458.433391203704</v>
      </c>
      <c r="T3145" s="14">
        <f t="shared" si="294"/>
        <v>42488.433391203704</v>
      </c>
    </row>
    <row r="3146" spans="1:20" ht="45" x14ac:dyDescent="0.25">
      <c r="A3146">
        <v>3475</v>
      </c>
      <c r="B3146" s="3" t="s">
        <v>3474</v>
      </c>
      <c r="C3146" s="3" t="s">
        <v>7585</v>
      </c>
      <c r="D3146">
        <v>300</v>
      </c>
      <c r="E3146">
        <v>340</v>
      </c>
      <c r="F3146" s="6" t="s">
        <v>8219</v>
      </c>
      <c r="G3146" t="s">
        <v>8225</v>
      </c>
      <c r="H3146" t="s">
        <v>8247</v>
      </c>
      <c r="I3146">
        <v>1414972800</v>
      </c>
      <c r="J3146">
        <v>1412629704</v>
      </c>
      <c r="K3146" t="b">
        <v>0</v>
      </c>
      <c r="L3146">
        <v>17</v>
      </c>
      <c r="M3146" t="b">
        <v>1</v>
      </c>
      <c r="N3146" t="s">
        <v>8271</v>
      </c>
      <c r="O3146" s="13">
        <f t="shared" si="290"/>
        <v>1.1333333333333333</v>
      </c>
      <c r="P3146" s="11">
        <f>IF(L3146=0,0,E3146/L3146)</f>
        <v>20</v>
      </c>
      <c r="Q3146" t="str">
        <f t="shared" si="291"/>
        <v>theater</v>
      </c>
      <c r="R3146" t="str">
        <f t="shared" si="292"/>
        <v>plays</v>
      </c>
      <c r="S3146" s="14">
        <f t="shared" si="293"/>
        <v>41918.672499999993</v>
      </c>
      <c r="T3146" s="14">
        <f t="shared" si="294"/>
        <v>41945.791666666664</v>
      </c>
    </row>
    <row r="3147" spans="1:20" ht="60" x14ac:dyDescent="0.25">
      <c r="A3147">
        <v>3014</v>
      </c>
      <c r="B3147" s="3" t="s">
        <v>3014</v>
      </c>
      <c r="C3147" s="3" t="s">
        <v>7124</v>
      </c>
      <c r="D3147">
        <v>25000</v>
      </c>
      <c r="E3147">
        <v>28276</v>
      </c>
      <c r="F3147" s="6" t="s">
        <v>8219</v>
      </c>
      <c r="G3147" t="s">
        <v>8224</v>
      </c>
      <c r="H3147" t="s">
        <v>8246</v>
      </c>
      <c r="I3147">
        <v>1415163600</v>
      </c>
      <c r="J3147">
        <v>1412737080</v>
      </c>
      <c r="K3147" t="b">
        <v>0</v>
      </c>
      <c r="L3147">
        <v>557</v>
      </c>
      <c r="M3147" t="b">
        <v>1</v>
      </c>
      <c r="N3147" t="s">
        <v>8303</v>
      </c>
      <c r="O3147" s="13">
        <f t="shared" si="290"/>
        <v>1.13104</v>
      </c>
      <c r="P3147" s="11">
        <f>IF(L3147=0,0,E3147/L3147)</f>
        <v>50.764811490125673</v>
      </c>
      <c r="Q3147" t="str">
        <f t="shared" si="291"/>
        <v>theater</v>
      </c>
      <c r="R3147" t="str">
        <f t="shared" si="292"/>
        <v>spaces</v>
      </c>
      <c r="S3147" s="14">
        <f t="shared" si="293"/>
        <v>41919.915277777771</v>
      </c>
      <c r="T3147" s="14">
        <f t="shared" si="294"/>
        <v>41948</v>
      </c>
    </row>
    <row r="3148" spans="1:20" ht="60" x14ac:dyDescent="0.25">
      <c r="A3148">
        <v>3619</v>
      </c>
      <c r="B3148" s="3" t="s">
        <v>3617</v>
      </c>
      <c r="C3148" s="3" t="s">
        <v>7729</v>
      </c>
      <c r="D3148">
        <v>1000</v>
      </c>
      <c r="E3148">
        <v>1130</v>
      </c>
      <c r="F3148" s="6" t="s">
        <v>8219</v>
      </c>
      <c r="G3148" t="s">
        <v>8224</v>
      </c>
      <c r="H3148" t="s">
        <v>8246</v>
      </c>
      <c r="I3148">
        <v>1479592800</v>
      </c>
      <c r="J3148">
        <v>1476760226</v>
      </c>
      <c r="K3148" t="b">
        <v>0</v>
      </c>
      <c r="L3148">
        <v>17</v>
      </c>
      <c r="M3148" t="b">
        <v>1</v>
      </c>
      <c r="N3148" t="s">
        <v>8271</v>
      </c>
      <c r="O3148" s="13">
        <f t="shared" si="290"/>
        <v>1.1299999999999999</v>
      </c>
      <c r="P3148" s="11">
        <f>IF(L3148=0,0,E3148/L3148)</f>
        <v>66.470588235294116</v>
      </c>
      <c r="Q3148" t="str">
        <f t="shared" si="291"/>
        <v>theater</v>
      </c>
      <c r="R3148" t="str">
        <f t="shared" si="292"/>
        <v>plays</v>
      </c>
      <c r="S3148" s="14">
        <f t="shared" si="293"/>
        <v>42660.923912037033</v>
      </c>
      <c r="T3148" s="14">
        <f t="shared" si="294"/>
        <v>42693.708333333336</v>
      </c>
    </row>
    <row r="3149" spans="1:20" ht="60" x14ac:dyDescent="0.25">
      <c r="A3149">
        <v>3752</v>
      </c>
      <c r="B3149" s="3" t="s">
        <v>3749</v>
      </c>
      <c r="C3149" s="3" t="s">
        <v>7862</v>
      </c>
      <c r="D3149">
        <v>500</v>
      </c>
      <c r="E3149">
        <v>565</v>
      </c>
      <c r="F3149" s="6" t="s">
        <v>8219</v>
      </c>
      <c r="G3149" t="s">
        <v>8225</v>
      </c>
      <c r="H3149" t="s">
        <v>8247</v>
      </c>
      <c r="I3149">
        <v>1476651600</v>
      </c>
      <c r="J3149">
        <v>1473189335</v>
      </c>
      <c r="K3149" t="b">
        <v>0</v>
      </c>
      <c r="L3149">
        <v>15</v>
      </c>
      <c r="M3149" t="b">
        <v>1</v>
      </c>
      <c r="N3149" t="s">
        <v>8305</v>
      </c>
      <c r="O3149" s="13">
        <f t="shared" si="290"/>
        <v>1.1299999999999999</v>
      </c>
      <c r="P3149" s="11">
        <f>IF(L3149=0,0,E3149/L3149)</f>
        <v>37.666666666666664</v>
      </c>
      <c r="Q3149" t="str">
        <f t="shared" si="291"/>
        <v>theater</v>
      </c>
      <c r="R3149" t="str">
        <f t="shared" si="292"/>
        <v>musical</v>
      </c>
      <c r="S3149" s="14">
        <f t="shared" si="293"/>
        <v>42619.594155092585</v>
      </c>
      <c r="T3149" s="14">
        <f t="shared" si="294"/>
        <v>42659.666666666664</v>
      </c>
    </row>
    <row r="3150" spans="1:20" ht="60" x14ac:dyDescent="0.25">
      <c r="A3150">
        <v>3154</v>
      </c>
      <c r="B3150" s="3" t="s">
        <v>3154</v>
      </c>
      <c r="C3150" s="3" t="s">
        <v>7264</v>
      </c>
      <c r="D3150">
        <v>7000</v>
      </c>
      <c r="E3150">
        <v>7905</v>
      </c>
      <c r="F3150" s="6" t="s">
        <v>8219</v>
      </c>
      <c r="G3150" t="s">
        <v>8224</v>
      </c>
      <c r="H3150" t="s">
        <v>8246</v>
      </c>
      <c r="I3150">
        <v>1333310458</v>
      </c>
      <c r="J3150">
        <v>1330722058</v>
      </c>
      <c r="K3150" t="b">
        <v>1</v>
      </c>
      <c r="L3150">
        <v>123</v>
      </c>
      <c r="M3150" t="b">
        <v>1</v>
      </c>
      <c r="N3150" t="s">
        <v>8271</v>
      </c>
      <c r="O3150" s="13">
        <f t="shared" si="290"/>
        <v>1.1292857142857142</v>
      </c>
      <c r="P3150" s="11">
        <f>IF(L3150=0,0,E3150/L3150)</f>
        <v>64.268292682926827</v>
      </c>
      <c r="Q3150" t="str">
        <f t="shared" si="291"/>
        <v>theater</v>
      </c>
      <c r="R3150" t="str">
        <f t="shared" si="292"/>
        <v>plays</v>
      </c>
      <c r="S3150" s="14">
        <f t="shared" si="293"/>
        <v>40970.667337962957</v>
      </c>
      <c r="T3150" s="14">
        <f t="shared" si="294"/>
        <v>41000.625671296293</v>
      </c>
    </row>
    <row r="3151" spans="1:20" ht="45" x14ac:dyDescent="0.25">
      <c r="A3151">
        <v>3478</v>
      </c>
      <c r="B3151" s="3" t="s">
        <v>3477</v>
      </c>
      <c r="C3151" s="3" t="s">
        <v>7588</v>
      </c>
      <c r="D3151">
        <v>2000</v>
      </c>
      <c r="E3151">
        <v>2257</v>
      </c>
      <c r="F3151" s="6" t="s">
        <v>8219</v>
      </c>
      <c r="G3151" t="s">
        <v>8224</v>
      </c>
      <c r="H3151" t="s">
        <v>8246</v>
      </c>
      <c r="I3151">
        <v>1426539600</v>
      </c>
      <c r="J3151">
        <v>1424296822</v>
      </c>
      <c r="K3151" t="b">
        <v>0</v>
      </c>
      <c r="L3151">
        <v>57</v>
      </c>
      <c r="M3151" t="b">
        <v>1</v>
      </c>
      <c r="N3151" t="s">
        <v>8271</v>
      </c>
      <c r="O3151" s="13">
        <f t="shared" si="290"/>
        <v>1.1285000000000001</v>
      </c>
      <c r="P3151" s="11">
        <f>IF(L3151=0,0,E3151/L3151)</f>
        <v>39.596491228070178</v>
      </c>
      <c r="Q3151" t="str">
        <f t="shared" si="291"/>
        <v>theater</v>
      </c>
      <c r="R3151" t="str">
        <f t="shared" si="292"/>
        <v>plays</v>
      </c>
      <c r="S3151" s="14">
        <f t="shared" si="293"/>
        <v>42053.708587962959</v>
      </c>
      <c r="T3151" s="14">
        <f t="shared" si="294"/>
        <v>42079.666666666664</v>
      </c>
    </row>
    <row r="3152" spans="1:20" ht="60" x14ac:dyDescent="0.25">
      <c r="A3152">
        <v>3604</v>
      </c>
      <c r="B3152" s="3" t="s">
        <v>3603</v>
      </c>
      <c r="C3152" s="3" t="s">
        <v>7714</v>
      </c>
      <c r="D3152">
        <v>3000</v>
      </c>
      <c r="E3152">
        <v>3385</v>
      </c>
      <c r="F3152" s="6" t="s">
        <v>8219</v>
      </c>
      <c r="G3152" t="s">
        <v>8224</v>
      </c>
      <c r="H3152" t="s">
        <v>8246</v>
      </c>
      <c r="I3152">
        <v>1461913140</v>
      </c>
      <c r="J3152">
        <v>1461370956</v>
      </c>
      <c r="K3152" t="b">
        <v>0</v>
      </c>
      <c r="L3152">
        <v>69</v>
      </c>
      <c r="M3152" t="b">
        <v>1</v>
      </c>
      <c r="N3152" t="s">
        <v>8271</v>
      </c>
      <c r="O3152" s="13">
        <f t="shared" si="290"/>
        <v>1.1283333333333334</v>
      </c>
      <c r="P3152" s="11">
        <f>IF(L3152=0,0,E3152/L3152)</f>
        <v>49.05797101449275</v>
      </c>
      <c r="Q3152" t="str">
        <f t="shared" si="291"/>
        <v>theater</v>
      </c>
      <c r="R3152" t="str">
        <f t="shared" si="292"/>
        <v>plays</v>
      </c>
      <c r="S3152" s="14">
        <f t="shared" si="293"/>
        <v>42482.80736111111</v>
      </c>
      <c r="T3152" s="14">
        <f t="shared" si="294"/>
        <v>42489.082638888889</v>
      </c>
    </row>
    <row r="3153" spans="1:20" ht="60" x14ac:dyDescent="0.25">
      <c r="A3153">
        <v>3004</v>
      </c>
      <c r="B3153" s="3" t="s">
        <v>3004</v>
      </c>
      <c r="C3153" s="3" t="s">
        <v>7114</v>
      </c>
      <c r="D3153">
        <v>40000</v>
      </c>
      <c r="E3153">
        <v>45126</v>
      </c>
      <c r="F3153" s="6" t="s">
        <v>8219</v>
      </c>
      <c r="G3153" t="s">
        <v>8224</v>
      </c>
      <c r="H3153" t="s">
        <v>8246</v>
      </c>
      <c r="I3153">
        <v>1416089324</v>
      </c>
      <c r="J3153">
        <v>1413493724</v>
      </c>
      <c r="K3153" t="b">
        <v>0</v>
      </c>
      <c r="L3153">
        <v>277</v>
      </c>
      <c r="M3153" t="b">
        <v>1</v>
      </c>
      <c r="N3153" t="s">
        <v>8303</v>
      </c>
      <c r="O3153" s="13">
        <f t="shared" si="290"/>
        <v>1.12815</v>
      </c>
      <c r="P3153" s="11">
        <f>IF(L3153=0,0,E3153/L3153)</f>
        <v>162.90974729241879</v>
      </c>
      <c r="Q3153" t="str">
        <f t="shared" si="291"/>
        <v>theater</v>
      </c>
      <c r="R3153" t="str">
        <f t="shared" si="292"/>
        <v>spaces</v>
      </c>
      <c r="S3153" s="14">
        <f t="shared" si="293"/>
        <v>41928.672731481478</v>
      </c>
      <c r="T3153" s="14">
        <f t="shared" si="294"/>
        <v>41958.714398148142</v>
      </c>
    </row>
    <row r="3154" spans="1:20" ht="45" x14ac:dyDescent="0.25">
      <c r="A3154">
        <v>3680</v>
      </c>
      <c r="B3154" s="3" t="s">
        <v>3677</v>
      </c>
      <c r="C3154" s="3" t="s">
        <v>7790</v>
      </c>
      <c r="D3154">
        <v>3000</v>
      </c>
      <c r="E3154">
        <v>3383</v>
      </c>
      <c r="F3154" s="6" t="s">
        <v>8219</v>
      </c>
      <c r="G3154" t="s">
        <v>8224</v>
      </c>
      <c r="H3154" t="s">
        <v>8246</v>
      </c>
      <c r="I3154">
        <v>1475664834</v>
      </c>
      <c r="J3154">
        <v>1473850434</v>
      </c>
      <c r="K3154" t="b">
        <v>0</v>
      </c>
      <c r="L3154">
        <v>34</v>
      </c>
      <c r="M3154" t="b">
        <v>1</v>
      </c>
      <c r="N3154" t="s">
        <v>8271</v>
      </c>
      <c r="O3154" s="13">
        <f t="shared" si="290"/>
        <v>1.1276666666666666</v>
      </c>
      <c r="P3154" s="11">
        <f>IF(L3154=0,0,E3154/L3154)</f>
        <v>99.5</v>
      </c>
      <c r="Q3154" t="str">
        <f t="shared" si="291"/>
        <v>theater</v>
      </c>
      <c r="R3154" t="str">
        <f t="shared" si="292"/>
        <v>plays</v>
      </c>
      <c r="S3154" s="14">
        <f t="shared" si="293"/>
        <v>42627.245763888888</v>
      </c>
      <c r="T3154" s="14">
        <f t="shared" si="294"/>
        <v>42648.245763888888</v>
      </c>
    </row>
    <row r="3155" spans="1:20" ht="60" x14ac:dyDescent="0.25">
      <c r="A3155">
        <v>3489</v>
      </c>
      <c r="B3155" s="3" t="s">
        <v>3488</v>
      </c>
      <c r="C3155" s="3" t="s">
        <v>7599</v>
      </c>
      <c r="D3155">
        <v>5000</v>
      </c>
      <c r="E3155">
        <v>5635</v>
      </c>
      <c r="F3155" s="6" t="s">
        <v>8219</v>
      </c>
      <c r="G3155" t="s">
        <v>8225</v>
      </c>
      <c r="H3155" t="s">
        <v>8247</v>
      </c>
      <c r="I3155">
        <v>1400965200</v>
      </c>
      <c r="J3155">
        <v>1398352531</v>
      </c>
      <c r="K3155" t="b">
        <v>0</v>
      </c>
      <c r="L3155">
        <v>72</v>
      </c>
      <c r="M3155" t="b">
        <v>1</v>
      </c>
      <c r="N3155" t="s">
        <v>8271</v>
      </c>
      <c r="O3155" s="13">
        <f t="shared" si="290"/>
        <v>1.127</v>
      </c>
      <c r="P3155" s="11">
        <f>IF(L3155=0,0,E3155/L3155)</f>
        <v>78.263888888888886</v>
      </c>
      <c r="Q3155" t="str">
        <f t="shared" si="291"/>
        <v>theater</v>
      </c>
      <c r="R3155" t="str">
        <f t="shared" si="292"/>
        <v>plays</v>
      </c>
      <c r="S3155" s="14">
        <f t="shared" si="293"/>
        <v>41753.427442129629</v>
      </c>
      <c r="T3155" s="14">
        <f t="shared" si="294"/>
        <v>41783.666666666664</v>
      </c>
    </row>
    <row r="3156" spans="1:20" ht="75" x14ac:dyDescent="0.25">
      <c r="A3156">
        <v>3034</v>
      </c>
      <c r="B3156" s="3" t="s">
        <v>3034</v>
      </c>
      <c r="C3156" s="3" t="s">
        <v>7144</v>
      </c>
      <c r="D3156">
        <v>100000</v>
      </c>
      <c r="E3156">
        <v>112536</v>
      </c>
      <c r="F3156" s="6" t="s">
        <v>8219</v>
      </c>
      <c r="G3156" t="s">
        <v>8224</v>
      </c>
      <c r="H3156" t="s">
        <v>8246</v>
      </c>
      <c r="I3156">
        <v>1477972740</v>
      </c>
      <c r="J3156">
        <v>1475326255</v>
      </c>
      <c r="K3156" t="b">
        <v>0</v>
      </c>
      <c r="L3156">
        <v>1260</v>
      </c>
      <c r="M3156" t="b">
        <v>1</v>
      </c>
      <c r="N3156" t="s">
        <v>8303</v>
      </c>
      <c r="O3156" s="13">
        <f t="shared" si="290"/>
        <v>1.1253599999999999</v>
      </c>
      <c r="P3156" s="11">
        <f>IF(L3156=0,0,E3156/L3156)</f>
        <v>89.314285714285717</v>
      </c>
      <c r="Q3156" t="str">
        <f t="shared" si="291"/>
        <v>theater</v>
      </c>
      <c r="R3156" t="str">
        <f t="shared" si="292"/>
        <v>spaces</v>
      </c>
      <c r="S3156" s="14">
        <f t="shared" si="293"/>
        <v>42644.327025462961</v>
      </c>
      <c r="T3156" s="14">
        <f t="shared" si="294"/>
        <v>42674.957638888889</v>
      </c>
    </row>
    <row r="3157" spans="1:20" ht="60" x14ac:dyDescent="0.25">
      <c r="A3157">
        <v>3325</v>
      </c>
      <c r="B3157" s="3" t="s">
        <v>3325</v>
      </c>
      <c r="C3157" s="3" t="s">
        <v>7435</v>
      </c>
      <c r="D3157">
        <v>400</v>
      </c>
      <c r="E3157">
        <v>450</v>
      </c>
      <c r="F3157" s="6" t="s">
        <v>8219</v>
      </c>
      <c r="G3157" t="s">
        <v>8225</v>
      </c>
      <c r="H3157" t="s">
        <v>8247</v>
      </c>
      <c r="I3157">
        <v>1428256277</v>
      </c>
      <c r="J3157">
        <v>1425235877</v>
      </c>
      <c r="K3157" t="b">
        <v>0</v>
      </c>
      <c r="L3157">
        <v>15</v>
      </c>
      <c r="M3157" t="b">
        <v>1</v>
      </c>
      <c r="N3157" t="s">
        <v>8271</v>
      </c>
      <c r="O3157" s="13">
        <f t="shared" si="290"/>
        <v>1.125</v>
      </c>
      <c r="P3157" s="11">
        <f>IF(L3157=0,0,E3157/L3157)</f>
        <v>30</v>
      </c>
      <c r="Q3157" t="str">
        <f t="shared" si="291"/>
        <v>theater</v>
      </c>
      <c r="R3157" t="str">
        <f t="shared" si="292"/>
        <v>plays</v>
      </c>
      <c r="S3157" s="14">
        <f t="shared" si="293"/>
        <v>42064.577280092592</v>
      </c>
      <c r="T3157" s="14">
        <f t="shared" si="294"/>
        <v>42099.535613425927</v>
      </c>
    </row>
    <row r="3158" spans="1:20" ht="45" x14ac:dyDescent="0.25">
      <c r="A3158">
        <v>3836</v>
      </c>
      <c r="B3158" s="3" t="s">
        <v>3833</v>
      </c>
      <c r="C3158" s="3" t="s">
        <v>7945</v>
      </c>
      <c r="D3158">
        <v>800</v>
      </c>
      <c r="E3158">
        <v>900</v>
      </c>
      <c r="F3158" s="6" t="s">
        <v>8219</v>
      </c>
      <c r="G3158" t="s">
        <v>8224</v>
      </c>
      <c r="H3158" t="s">
        <v>8246</v>
      </c>
      <c r="I3158">
        <v>1470197340</v>
      </c>
      <c r="J3158">
        <v>1467497652</v>
      </c>
      <c r="K3158" t="b">
        <v>0</v>
      </c>
      <c r="L3158">
        <v>14</v>
      </c>
      <c r="M3158" t="b">
        <v>1</v>
      </c>
      <c r="N3158" t="s">
        <v>8271</v>
      </c>
      <c r="O3158" s="13">
        <f t="shared" si="290"/>
        <v>1.125</v>
      </c>
      <c r="P3158" s="11">
        <f>IF(L3158=0,0,E3158/L3158)</f>
        <v>64.285714285714292</v>
      </c>
      <c r="Q3158" t="str">
        <f t="shared" si="291"/>
        <v>theater</v>
      </c>
      <c r="R3158" t="str">
        <f t="shared" si="292"/>
        <v>plays</v>
      </c>
      <c r="S3158" s="14">
        <f t="shared" si="293"/>
        <v>42553.718194444438</v>
      </c>
      <c r="T3158" s="14">
        <f t="shared" si="294"/>
        <v>42584.964583333327</v>
      </c>
    </row>
    <row r="3159" spans="1:20" ht="60" x14ac:dyDescent="0.25">
      <c r="A3159">
        <v>3238</v>
      </c>
      <c r="B3159" s="3" t="s">
        <v>3238</v>
      </c>
      <c r="C3159" s="3" t="s">
        <v>7348</v>
      </c>
      <c r="D3159">
        <v>2800</v>
      </c>
      <c r="E3159">
        <v>3145</v>
      </c>
      <c r="F3159" s="6" t="s">
        <v>8219</v>
      </c>
      <c r="G3159" t="s">
        <v>8225</v>
      </c>
      <c r="H3159" t="s">
        <v>8247</v>
      </c>
      <c r="I3159">
        <v>1435752898</v>
      </c>
      <c r="J3159">
        <v>1433160898</v>
      </c>
      <c r="K3159" t="b">
        <v>1</v>
      </c>
      <c r="L3159">
        <v>79</v>
      </c>
      <c r="M3159" t="b">
        <v>1</v>
      </c>
      <c r="N3159" t="s">
        <v>8271</v>
      </c>
      <c r="O3159" s="13">
        <f t="shared" si="290"/>
        <v>1.1232142857142857</v>
      </c>
      <c r="P3159" s="11">
        <f>IF(L3159=0,0,E3159/L3159)</f>
        <v>39.810126582278478</v>
      </c>
      <c r="Q3159" t="str">
        <f t="shared" si="291"/>
        <v>theater</v>
      </c>
      <c r="R3159" t="str">
        <f t="shared" si="292"/>
        <v>plays</v>
      </c>
      <c r="S3159" s="14">
        <f t="shared" si="293"/>
        <v>42156.302060185182</v>
      </c>
      <c r="T3159" s="14">
        <f t="shared" si="294"/>
        <v>42186.302060185182</v>
      </c>
    </row>
    <row r="3160" spans="1:20" ht="45" x14ac:dyDescent="0.25">
      <c r="A3160">
        <v>3170</v>
      </c>
      <c r="B3160" s="3" t="s">
        <v>3170</v>
      </c>
      <c r="C3160" s="3" t="s">
        <v>7280</v>
      </c>
      <c r="D3160">
        <v>2000</v>
      </c>
      <c r="E3160">
        <v>2245</v>
      </c>
      <c r="F3160" s="6" t="s">
        <v>8219</v>
      </c>
      <c r="G3160" t="s">
        <v>8224</v>
      </c>
      <c r="H3160" t="s">
        <v>8246</v>
      </c>
      <c r="I3160">
        <v>1404273600</v>
      </c>
      <c r="J3160">
        <v>1401414944</v>
      </c>
      <c r="K3160" t="b">
        <v>1</v>
      </c>
      <c r="L3160">
        <v>71</v>
      </c>
      <c r="M3160" t="b">
        <v>1</v>
      </c>
      <c r="N3160" t="s">
        <v>8271</v>
      </c>
      <c r="O3160" s="13">
        <f t="shared" si="290"/>
        <v>1.1225000000000001</v>
      </c>
      <c r="P3160" s="11">
        <f>IF(L3160=0,0,E3160/L3160)</f>
        <v>31.619718309859156</v>
      </c>
      <c r="Q3160" t="str">
        <f t="shared" si="291"/>
        <v>theater</v>
      </c>
      <c r="R3160" t="str">
        <f t="shared" si="292"/>
        <v>plays</v>
      </c>
      <c r="S3160" s="14">
        <f t="shared" si="293"/>
        <v>41788.872037037036</v>
      </c>
      <c r="T3160" s="14">
        <f t="shared" si="294"/>
        <v>41821.958333333328</v>
      </c>
    </row>
    <row r="3161" spans="1:20" ht="45" x14ac:dyDescent="0.25">
      <c r="A3161">
        <v>3263</v>
      </c>
      <c r="B3161" s="3" t="s">
        <v>3263</v>
      </c>
      <c r="C3161" s="3" t="s">
        <v>7373</v>
      </c>
      <c r="D3161">
        <v>2500</v>
      </c>
      <c r="E3161">
        <v>2804.16</v>
      </c>
      <c r="F3161" s="6" t="s">
        <v>8219</v>
      </c>
      <c r="G3161" t="s">
        <v>8224</v>
      </c>
      <c r="H3161" t="s">
        <v>8246</v>
      </c>
      <c r="I3161">
        <v>1446238800</v>
      </c>
      <c r="J3161">
        <v>1444220588</v>
      </c>
      <c r="K3161" t="b">
        <v>1</v>
      </c>
      <c r="L3161">
        <v>68</v>
      </c>
      <c r="M3161" t="b">
        <v>1</v>
      </c>
      <c r="N3161" t="s">
        <v>8271</v>
      </c>
      <c r="O3161" s="13">
        <f t="shared" si="290"/>
        <v>1.121664</v>
      </c>
      <c r="P3161" s="11">
        <f>IF(L3161=0,0,E3161/L3161)</f>
        <v>41.237647058823526</v>
      </c>
      <c r="Q3161" t="str">
        <f t="shared" si="291"/>
        <v>theater</v>
      </c>
      <c r="R3161" t="str">
        <f t="shared" si="292"/>
        <v>plays</v>
      </c>
      <c r="S3161" s="14">
        <f t="shared" si="293"/>
        <v>42284.30773148148</v>
      </c>
      <c r="T3161" s="14">
        <f t="shared" si="294"/>
        <v>42307.666666666664</v>
      </c>
    </row>
    <row r="3162" spans="1:20" x14ac:dyDescent="0.25">
      <c r="A3162">
        <v>3285</v>
      </c>
      <c r="B3162" s="3" t="s">
        <v>3285</v>
      </c>
      <c r="C3162" s="3" t="s">
        <v>7395</v>
      </c>
      <c r="D3162">
        <v>4999</v>
      </c>
      <c r="E3162">
        <v>5604</v>
      </c>
      <c r="F3162" s="6" t="s">
        <v>8219</v>
      </c>
      <c r="G3162" t="s">
        <v>8224</v>
      </c>
      <c r="H3162" t="s">
        <v>8246</v>
      </c>
      <c r="I3162">
        <v>1488258000</v>
      </c>
      <c r="J3162">
        <v>1485556626</v>
      </c>
      <c r="K3162" t="b">
        <v>0</v>
      </c>
      <c r="L3162">
        <v>81</v>
      </c>
      <c r="M3162" t="b">
        <v>1</v>
      </c>
      <c r="N3162" t="s">
        <v>8271</v>
      </c>
      <c r="O3162" s="13">
        <f t="shared" si="290"/>
        <v>1.1210242048409682</v>
      </c>
      <c r="P3162" s="11">
        <f>IF(L3162=0,0,E3162/L3162)</f>
        <v>69.18518518518519</v>
      </c>
      <c r="Q3162" t="str">
        <f t="shared" si="291"/>
        <v>theater</v>
      </c>
      <c r="R3162" t="str">
        <f t="shared" si="292"/>
        <v>plays</v>
      </c>
      <c r="S3162" s="14">
        <f t="shared" si="293"/>
        <v>42762.734097222223</v>
      </c>
      <c r="T3162" s="14">
        <f t="shared" si="294"/>
        <v>42793.999999999993</v>
      </c>
    </row>
    <row r="3163" spans="1:20" ht="30" x14ac:dyDescent="0.25">
      <c r="A3163">
        <v>3397</v>
      </c>
      <c r="B3163" s="3" t="s">
        <v>3396</v>
      </c>
      <c r="C3163" s="3" t="s">
        <v>7507</v>
      </c>
      <c r="D3163">
        <v>250</v>
      </c>
      <c r="E3163">
        <v>280</v>
      </c>
      <c r="F3163" s="6" t="s">
        <v>8219</v>
      </c>
      <c r="G3163" t="s">
        <v>8225</v>
      </c>
      <c r="H3163" t="s">
        <v>8247</v>
      </c>
      <c r="I3163">
        <v>1455832800</v>
      </c>
      <c r="J3163">
        <v>1452338929</v>
      </c>
      <c r="K3163" t="b">
        <v>0</v>
      </c>
      <c r="L3163">
        <v>24</v>
      </c>
      <c r="M3163" t="b">
        <v>1</v>
      </c>
      <c r="N3163" t="s">
        <v>8271</v>
      </c>
      <c r="O3163" s="13">
        <f t="shared" si="290"/>
        <v>1.1200000000000001</v>
      </c>
      <c r="P3163" s="11">
        <f>IF(L3163=0,0,E3163/L3163)</f>
        <v>11.666666666666666</v>
      </c>
      <c r="Q3163" t="str">
        <f t="shared" si="291"/>
        <v>theater</v>
      </c>
      <c r="R3163" t="str">
        <f t="shared" si="292"/>
        <v>plays</v>
      </c>
      <c r="S3163" s="14">
        <f t="shared" si="293"/>
        <v>42378.270011574066</v>
      </c>
      <c r="T3163" s="14">
        <f t="shared" si="294"/>
        <v>42418.708333333336</v>
      </c>
    </row>
    <row r="3164" spans="1:20" ht="60" x14ac:dyDescent="0.25">
      <c r="A3164">
        <v>3435</v>
      </c>
      <c r="B3164" s="3" t="s">
        <v>3434</v>
      </c>
      <c r="C3164" s="3" t="s">
        <v>7545</v>
      </c>
      <c r="D3164">
        <v>1000</v>
      </c>
      <c r="E3164">
        <v>1120</v>
      </c>
      <c r="F3164" s="6" t="s">
        <v>8219</v>
      </c>
      <c r="G3164" t="s">
        <v>8224</v>
      </c>
      <c r="H3164" t="s">
        <v>8246</v>
      </c>
      <c r="I3164">
        <v>1470538800</v>
      </c>
      <c r="J3164">
        <v>1469112493</v>
      </c>
      <c r="K3164" t="b">
        <v>0</v>
      </c>
      <c r="L3164">
        <v>19</v>
      </c>
      <c r="M3164" t="b">
        <v>1</v>
      </c>
      <c r="N3164" t="s">
        <v>8271</v>
      </c>
      <c r="O3164" s="13">
        <f t="shared" si="290"/>
        <v>1.1200000000000001</v>
      </c>
      <c r="P3164" s="11">
        <f>IF(L3164=0,0,E3164/L3164)</f>
        <v>58.94736842105263</v>
      </c>
      <c r="Q3164" t="str">
        <f t="shared" si="291"/>
        <v>theater</v>
      </c>
      <c r="R3164" t="str">
        <f t="shared" si="292"/>
        <v>plays</v>
      </c>
      <c r="S3164" s="14">
        <f t="shared" si="293"/>
        <v>42572.408483796295</v>
      </c>
      <c r="T3164" s="14">
        <f t="shared" si="294"/>
        <v>42588.916666666664</v>
      </c>
    </row>
    <row r="3165" spans="1:20" ht="60" x14ac:dyDescent="0.25">
      <c r="A3165">
        <v>3681</v>
      </c>
      <c r="B3165" s="3" t="s">
        <v>3678</v>
      </c>
      <c r="C3165" s="3" t="s">
        <v>7791</v>
      </c>
      <c r="D3165">
        <v>1000</v>
      </c>
      <c r="E3165">
        <v>1119</v>
      </c>
      <c r="F3165" s="6" t="s">
        <v>8219</v>
      </c>
      <c r="G3165" t="s">
        <v>8224</v>
      </c>
      <c r="H3165" t="s">
        <v>8246</v>
      </c>
      <c r="I3165">
        <v>1452872290</v>
      </c>
      <c r="J3165">
        <v>1452008290</v>
      </c>
      <c r="K3165" t="b">
        <v>0</v>
      </c>
      <c r="L3165">
        <v>18</v>
      </c>
      <c r="M3165" t="b">
        <v>1</v>
      </c>
      <c r="N3165" t="s">
        <v>8271</v>
      </c>
      <c r="O3165" s="13">
        <f t="shared" si="290"/>
        <v>1.119</v>
      </c>
      <c r="P3165" s="11">
        <f>IF(L3165=0,0,E3165/L3165)</f>
        <v>62.166666666666664</v>
      </c>
      <c r="Q3165" t="str">
        <f t="shared" si="291"/>
        <v>theater</v>
      </c>
      <c r="R3165" t="str">
        <f t="shared" si="292"/>
        <v>plays</v>
      </c>
      <c r="S3165" s="14">
        <f t="shared" si="293"/>
        <v>42374.443171296291</v>
      </c>
      <c r="T3165" s="14">
        <f t="shared" si="294"/>
        <v>42384.443171296291</v>
      </c>
    </row>
    <row r="3166" spans="1:20" ht="60" x14ac:dyDescent="0.25">
      <c r="A3166">
        <v>3383</v>
      </c>
      <c r="B3166" s="3" t="s">
        <v>3382</v>
      </c>
      <c r="C3166" s="3" t="s">
        <v>7493</v>
      </c>
      <c r="D3166">
        <v>1750</v>
      </c>
      <c r="E3166">
        <v>1955</v>
      </c>
      <c r="F3166" s="6" t="s">
        <v>8219</v>
      </c>
      <c r="G3166" t="s">
        <v>8224</v>
      </c>
      <c r="H3166" t="s">
        <v>8246</v>
      </c>
      <c r="I3166">
        <v>1466707620</v>
      </c>
      <c r="J3166">
        <v>1464979620</v>
      </c>
      <c r="K3166" t="b">
        <v>0</v>
      </c>
      <c r="L3166">
        <v>30</v>
      </c>
      <c r="M3166" t="b">
        <v>1</v>
      </c>
      <c r="N3166" t="s">
        <v>8271</v>
      </c>
      <c r="O3166" s="13">
        <f t="shared" si="290"/>
        <v>1.1171428571428572</v>
      </c>
      <c r="P3166" s="11">
        <f>IF(L3166=0,0,E3166/L3166)</f>
        <v>65.166666666666671</v>
      </c>
      <c r="Q3166" t="str">
        <f t="shared" si="291"/>
        <v>theater</v>
      </c>
      <c r="R3166" t="str">
        <f t="shared" si="292"/>
        <v>plays</v>
      </c>
      <c r="S3166" s="14">
        <f t="shared" si="293"/>
        <v>42524.574305555558</v>
      </c>
      <c r="T3166" s="14">
        <f t="shared" si="294"/>
        <v>42544.574305555558</v>
      </c>
    </row>
    <row r="3167" spans="1:20" ht="45" x14ac:dyDescent="0.25">
      <c r="A3167">
        <v>3246</v>
      </c>
      <c r="B3167" s="3" t="s">
        <v>3246</v>
      </c>
      <c r="C3167" s="3" t="s">
        <v>7356</v>
      </c>
      <c r="D3167">
        <v>10000</v>
      </c>
      <c r="E3167">
        <v>11122</v>
      </c>
      <c r="F3167" s="6" t="s">
        <v>8219</v>
      </c>
      <c r="G3167" t="s">
        <v>8224</v>
      </c>
      <c r="H3167" t="s">
        <v>8246</v>
      </c>
      <c r="I3167">
        <v>1442030340</v>
      </c>
      <c r="J3167">
        <v>1439551200</v>
      </c>
      <c r="K3167" t="b">
        <v>1</v>
      </c>
      <c r="L3167">
        <v>193</v>
      </c>
      <c r="M3167" t="b">
        <v>1</v>
      </c>
      <c r="N3167" t="s">
        <v>8271</v>
      </c>
      <c r="O3167" s="13">
        <f t="shared" si="290"/>
        <v>1.1122000000000001</v>
      </c>
      <c r="P3167" s="11">
        <f>IF(L3167=0,0,E3167/L3167)</f>
        <v>57.626943005181346</v>
      </c>
      <c r="Q3167" t="str">
        <f t="shared" si="291"/>
        <v>theater</v>
      </c>
      <c r="R3167" t="str">
        <f t="shared" si="292"/>
        <v>plays</v>
      </c>
      <c r="S3167" s="14">
        <f t="shared" si="293"/>
        <v>42230.263888888883</v>
      </c>
      <c r="T3167" s="14">
        <f t="shared" si="294"/>
        <v>42258.957638888889</v>
      </c>
    </row>
    <row r="3168" spans="1:20" ht="60" x14ac:dyDescent="0.25">
      <c r="A3168">
        <v>3722</v>
      </c>
      <c r="B3168" s="3" t="s">
        <v>3719</v>
      </c>
      <c r="C3168" s="3" t="s">
        <v>7832</v>
      </c>
      <c r="D3168">
        <v>1500</v>
      </c>
      <c r="E3168">
        <v>1668</v>
      </c>
      <c r="F3168" s="6" t="s">
        <v>8219</v>
      </c>
      <c r="G3168" t="s">
        <v>8229</v>
      </c>
      <c r="H3168" t="s">
        <v>8251</v>
      </c>
      <c r="I3168">
        <v>1455231540</v>
      </c>
      <c r="J3168">
        <v>1452614847</v>
      </c>
      <c r="K3168" t="b">
        <v>0</v>
      </c>
      <c r="L3168">
        <v>35</v>
      </c>
      <c r="M3168" t="b">
        <v>1</v>
      </c>
      <c r="N3168" t="s">
        <v>8271</v>
      </c>
      <c r="O3168" s="13">
        <f t="shared" si="290"/>
        <v>1.1120000000000001</v>
      </c>
      <c r="P3168" s="11">
        <f>IF(L3168=0,0,E3168/L3168)</f>
        <v>47.657142857142858</v>
      </c>
      <c r="Q3168" t="str">
        <f t="shared" si="291"/>
        <v>theater</v>
      </c>
      <c r="R3168" t="str">
        <f t="shared" si="292"/>
        <v>plays</v>
      </c>
      <c r="S3168" s="14">
        <f t="shared" si="293"/>
        <v>42381.463506944441</v>
      </c>
      <c r="T3168" s="14">
        <f t="shared" si="294"/>
        <v>42411.749305555553</v>
      </c>
    </row>
    <row r="3169" spans="1:20" ht="45" x14ac:dyDescent="0.25">
      <c r="A3169">
        <v>3163</v>
      </c>
      <c r="B3169" s="3" t="s">
        <v>3163</v>
      </c>
      <c r="C3169" s="3" t="s">
        <v>7273</v>
      </c>
      <c r="D3169">
        <v>13000</v>
      </c>
      <c r="E3169">
        <v>14450</v>
      </c>
      <c r="F3169" s="6" t="s">
        <v>8219</v>
      </c>
      <c r="G3169" t="s">
        <v>8224</v>
      </c>
      <c r="H3169" t="s">
        <v>8246</v>
      </c>
      <c r="I3169">
        <v>1402855525</v>
      </c>
      <c r="J3169">
        <v>1400263525</v>
      </c>
      <c r="K3169" t="b">
        <v>1</v>
      </c>
      <c r="L3169">
        <v>72</v>
      </c>
      <c r="M3169" t="b">
        <v>1</v>
      </c>
      <c r="N3169" t="s">
        <v>8271</v>
      </c>
      <c r="O3169" s="13">
        <f t="shared" si="290"/>
        <v>1.1115384615384616</v>
      </c>
      <c r="P3169" s="11">
        <f>IF(L3169=0,0,E3169/L3169)</f>
        <v>200.69444444444446</v>
      </c>
      <c r="Q3169" t="str">
        <f t="shared" si="291"/>
        <v>theater</v>
      </c>
      <c r="R3169" t="str">
        <f t="shared" si="292"/>
        <v>plays</v>
      </c>
      <c r="S3169" s="14">
        <f t="shared" si="293"/>
        <v>41775.545428240737</v>
      </c>
      <c r="T3169" s="14">
        <f t="shared" si="294"/>
        <v>41805.545428240737</v>
      </c>
    </row>
    <row r="3170" spans="1:20" ht="60" x14ac:dyDescent="0.25">
      <c r="A3170">
        <v>3398</v>
      </c>
      <c r="B3170" s="3" t="s">
        <v>3397</v>
      </c>
      <c r="C3170" s="3" t="s">
        <v>7508</v>
      </c>
      <c r="D3170">
        <v>4000</v>
      </c>
      <c r="E3170">
        <v>4443</v>
      </c>
      <c r="F3170" s="6" t="s">
        <v>8219</v>
      </c>
      <c r="G3170" t="s">
        <v>8224</v>
      </c>
      <c r="H3170" t="s">
        <v>8246</v>
      </c>
      <c r="I3170">
        <v>1416589200</v>
      </c>
      <c r="J3170">
        <v>1414605776</v>
      </c>
      <c r="K3170" t="b">
        <v>0</v>
      </c>
      <c r="L3170">
        <v>65</v>
      </c>
      <c r="M3170" t="b">
        <v>1</v>
      </c>
      <c r="N3170" t="s">
        <v>8271</v>
      </c>
      <c r="O3170" s="13">
        <f t="shared" si="290"/>
        <v>1.1107499999999999</v>
      </c>
      <c r="P3170" s="11">
        <f>IF(L3170=0,0,E3170/L3170)</f>
        <v>68.353846153846149</v>
      </c>
      <c r="Q3170" t="str">
        <f t="shared" si="291"/>
        <v>theater</v>
      </c>
      <c r="R3170" t="str">
        <f t="shared" si="292"/>
        <v>plays</v>
      </c>
      <c r="S3170" s="14">
        <f t="shared" si="293"/>
        <v>41941.543703703697</v>
      </c>
      <c r="T3170" s="14">
        <f t="shared" si="294"/>
        <v>41964.499999999993</v>
      </c>
    </row>
    <row r="3171" spans="1:20" ht="45" x14ac:dyDescent="0.25">
      <c r="A3171">
        <v>3568</v>
      </c>
      <c r="B3171" s="3" t="s">
        <v>3567</v>
      </c>
      <c r="C3171" s="3" t="s">
        <v>7678</v>
      </c>
      <c r="D3171">
        <v>1000</v>
      </c>
      <c r="E3171">
        <v>1110</v>
      </c>
      <c r="F3171" s="6" t="s">
        <v>8219</v>
      </c>
      <c r="G3171" t="s">
        <v>8224</v>
      </c>
      <c r="H3171" t="s">
        <v>8246</v>
      </c>
      <c r="I3171">
        <v>1410975994</v>
      </c>
      <c r="J3171">
        <v>1408383994</v>
      </c>
      <c r="K3171" t="b">
        <v>0</v>
      </c>
      <c r="L3171">
        <v>19</v>
      </c>
      <c r="M3171" t="b">
        <v>1</v>
      </c>
      <c r="N3171" t="s">
        <v>8271</v>
      </c>
      <c r="O3171" s="13">
        <f t="shared" si="290"/>
        <v>1.1100000000000001</v>
      </c>
      <c r="P3171" s="11">
        <f>IF(L3171=0,0,E3171/L3171)</f>
        <v>58.421052631578945</v>
      </c>
      <c r="Q3171" t="str">
        <f t="shared" si="291"/>
        <v>theater</v>
      </c>
      <c r="R3171" t="str">
        <f t="shared" si="292"/>
        <v>plays</v>
      </c>
      <c r="S3171" s="14">
        <f t="shared" si="293"/>
        <v>41869.532337962963</v>
      </c>
      <c r="T3171" s="14">
        <f t="shared" si="294"/>
        <v>41899.532337962963</v>
      </c>
    </row>
    <row r="3172" spans="1:20" ht="60" x14ac:dyDescent="0.25">
      <c r="A3172">
        <v>3661</v>
      </c>
      <c r="B3172" s="3" t="s">
        <v>3658</v>
      </c>
      <c r="C3172" s="3" t="s">
        <v>7771</v>
      </c>
      <c r="D3172">
        <v>3000</v>
      </c>
      <c r="E3172">
        <v>3330</v>
      </c>
      <c r="F3172" s="6" t="s">
        <v>8219</v>
      </c>
      <c r="G3172" t="s">
        <v>8224</v>
      </c>
      <c r="H3172" t="s">
        <v>8246</v>
      </c>
      <c r="I3172">
        <v>1460260800</v>
      </c>
      <c r="J3172">
        <v>1458336672</v>
      </c>
      <c r="K3172" t="b">
        <v>0</v>
      </c>
      <c r="L3172">
        <v>36</v>
      </c>
      <c r="M3172" t="b">
        <v>1</v>
      </c>
      <c r="N3172" t="s">
        <v>8271</v>
      </c>
      <c r="O3172" s="13">
        <f t="shared" si="290"/>
        <v>1.1100000000000001</v>
      </c>
      <c r="P3172" s="11">
        <f>IF(L3172=0,0,E3172/L3172)</f>
        <v>92.5</v>
      </c>
      <c r="Q3172" t="str">
        <f t="shared" si="291"/>
        <v>theater</v>
      </c>
      <c r="R3172" t="str">
        <f t="shared" si="292"/>
        <v>plays</v>
      </c>
      <c r="S3172" s="14">
        <f t="shared" si="293"/>
        <v>42447.688333333332</v>
      </c>
      <c r="T3172" s="14">
        <f t="shared" si="294"/>
        <v>42469.958333333336</v>
      </c>
    </row>
    <row r="3173" spans="1:20" ht="45" x14ac:dyDescent="0.25">
      <c r="A3173">
        <v>3786</v>
      </c>
      <c r="B3173" s="3" t="s">
        <v>3783</v>
      </c>
      <c r="C3173" s="3" t="s">
        <v>7896</v>
      </c>
      <c r="D3173">
        <v>6000</v>
      </c>
      <c r="E3173">
        <v>6658</v>
      </c>
      <c r="F3173" s="6" t="s">
        <v>8219</v>
      </c>
      <c r="G3173" t="s">
        <v>8224</v>
      </c>
      <c r="H3173" t="s">
        <v>8246</v>
      </c>
      <c r="I3173">
        <v>1464310475</v>
      </c>
      <c r="J3173">
        <v>1461718475</v>
      </c>
      <c r="K3173" t="b">
        <v>0</v>
      </c>
      <c r="L3173">
        <v>71</v>
      </c>
      <c r="M3173" t="b">
        <v>1</v>
      </c>
      <c r="N3173" t="s">
        <v>8305</v>
      </c>
      <c r="O3173" s="13">
        <f t="shared" si="290"/>
        <v>1.1096666666666666</v>
      </c>
      <c r="P3173" s="11">
        <f>IF(L3173=0,0,E3173/L3173)</f>
        <v>93.774647887323937</v>
      </c>
      <c r="Q3173" t="str">
        <f t="shared" si="291"/>
        <v>theater</v>
      </c>
      <c r="R3173" t="str">
        <f t="shared" si="292"/>
        <v>musical</v>
      </c>
      <c r="S3173" s="14">
        <f t="shared" si="293"/>
        <v>42486.829571759255</v>
      </c>
      <c r="T3173" s="14">
        <f t="shared" si="294"/>
        <v>42516.829571759255</v>
      </c>
    </row>
    <row r="3174" spans="1:20" ht="45" x14ac:dyDescent="0.25">
      <c r="A3174">
        <v>3683</v>
      </c>
      <c r="B3174" s="3" t="s">
        <v>3680</v>
      </c>
      <c r="C3174" s="3" t="s">
        <v>7793</v>
      </c>
      <c r="D3174">
        <v>3500</v>
      </c>
      <c r="E3174">
        <v>3880</v>
      </c>
      <c r="F3174" s="6" t="s">
        <v>8219</v>
      </c>
      <c r="G3174" t="s">
        <v>8224</v>
      </c>
      <c r="H3174" t="s">
        <v>8246</v>
      </c>
      <c r="I3174">
        <v>1476931696</v>
      </c>
      <c r="J3174">
        <v>1474339696</v>
      </c>
      <c r="K3174" t="b">
        <v>0</v>
      </c>
      <c r="L3174">
        <v>66</v>
      </c>
      <c r="M3174" t="b">
        <v>1</v>
      </c>
      <c r="N3174" t="s">
        <v>8271</v>
      </c>
      <c r="O3174" s="13">
        <f t="shared" si="290"/>
        <v>1.1085714285714285</v>
      </c>
      <c r="P3174" s="11">
        <f>IF(L3174=0,0,E3174/L3174)</f>
        <v>58.787878787878789</v>
      </c>
      <c r="Q3174" t="str">
        <f t="shared" si="291"/>
        <v>theater</v>
      </c>
      <c r="R3174" t="str">
        <f t="shared" si="292"/>
        <v>plays</v>
      </c>
      <c r="S3174" s="14">
        <f t="shared" si="293"/>
        <v>42632.908518518518</v>
      </c>
      <c r="T3174" s="14">
        <f t="shared" si="294"/>
        <v>42662.908518518518</v>
      </c>
    </row>
    <row r="3175" spans="1:20" ht="60" x14ac:dyDescent="0.25">
      <c r="A3175">
        <v>3657</v>
      </c>
      <c r="B3175" s="3" t="s">
        <v>3654</v>
      </c>
      <c r="C3175" s="3" t="s">
        <v>7767</v>
      </c>
      <c r="D3175">
        <v>2000</v>
      </c>
      <c r="E3175">
        <v>2215</v>
      </c>
      <c r="F3175" s="6" t="s">
        <v>8219</v>
      </c>
      <c r="G3175" t="s">
        <v>8232</v>
      </c>
      <c r="H3175" t="s">
        <v>8253</v>
      </c>
      <c r="I3175">
        <v>1464817320</v>
      </c>
      <c r="J3175">
        <v>1462806419</v>
      </c>
      <c r="K3175" t="b">
        <v>0</v>
      </c>
      <c r="L3175">
        <v>20</v>
      </c>
      <c r="M3175" t="b">
        <v>1</v>
      </c>
      <c r="N3175" t="s">
        <v>8271</v>
      </c>
      <c r="O3175" s="13">
        <f t="shared" si="290"/>
        <v>1.1074999999999999</v>
      </c>
      <c r="P3175" s="11">
        <f>IF(L3175=0,0,E3175/L3175)</f>
        <v>110.75</v>
      </c>
      <c r="Q3175" t="str">
        <f t="shared" si="291"/>
        <v>theater</v>
      </c>
      <c r="R3175" t="str">
        <f t="shared" si="292"/>
        <v>plays</v>
      </c>
      <c r="S3175" s="14">
        <f t="shared" si="293"/>
        <v>42499.4215162037</v>
      </c>
      <c r="T3175" s="14">
        <f t="shared" si="294"/>
        <v>42522.695833333331</v>
      </c>
    </row>
    <row r="3176" spans="1:20" ht="60" x14ac:dyDescent="0.25">
      <c r="A3176">
        <v>3251</v>
      </c>
      <c r="B3176" s="3" t="s">
        <v>3251</v>
      </c>
      <c r="C3176" s="3" t="s">
        <v>7361</v>
      </c>
      <c r="D3176">
        <v>1500</v>
      </c>
      <c r="E3176">
        <v>1661</v>
      </c>
      <c r="F3176" s="6" t="s">
        <v>8219</v>
      </c>
      <c r="G3176" t="s">
        <v>8224</v>
      </c>
      <c r="H3176" t="s">
        <v>8246</v>
      </c>
      <c r="I3176">
        <v>1434907966</v>
      </c>
      <c r="J3176">
        <v>1432315966</v>
      </c>
      <c r="K3176" t="b">
        <v>1</v>
      </c>
      <c r="L3176">
        <v>20</v>
      </c>
      <c r="M3176" t="b">
        <v>1</v>
      </c>
      <c r="N3176" t="s">
        <v>8271</v>
      </c>
      <c r="O3176" s="13">
        <f t="shared" si="290"/>
        <v>1.1073333333333333</v>
      </c>
      <c r="P3176" s="11">
        <f>IF(L3176=0,0,E3176/L3176)</f>
        <v>83.05</v>
      </c>
      <c r="Q3176" t="str">
        <f t="shared" si="291"/>
        <v>theater</v>
      </c>
      <c r="R3176" t="str">
        <f t="shared" si="292"/>
        <v>plays</v>
      </c>
      <c r="S3176" s="14">
        <f t="shared" si="293"/>
        <v>42146.52275462963</v>
      </c>
      <c r="T3176" s="14">
        <f t="shared" si="294"/>
        <v>42176.52275462963</v>
      </c>
    </row>
    <row r="3177" spans="1:20" ht="45" x14ac:dyDescent="0.25">
      <c r="A3177">
        <v>3593</v>
      </c>
      <c r="B3177" s="3" t="s">
        <v>3592</v>
      </c>
      <c r="C3177" s="3" t="s">
        <v>7703</v>
      </c>
      <c r="D3177">
        <v>3000</v>
      </c>
      <c r="E3177">
        <v>3319</v>
      </c>
      <c r="F3177" s="6" t="s">
        <v>8219</v>
      </c>
      <c r="G3177" t="s">
        <v>8224</v>
      </c>
      <c r="H3177" t="s">
        <v>8246</v>
      </c>
      <c r="I3177">
        <v>1420489560</v>
      </c>
      <c r="J3177">
        <v>1417469639</v>
      </c>
      <c r="K3177" t="b">
        <v>0</v>
      </c>
      <c r="L3177">
        <v>43</v>
      </c>
      <c r="M3177" t="b">
        <v>1</v>
      </c>
      <c r="N3177" t="s">
        <v>8271</v>
      </c>
      <c r="O3177" s="13">
        <f t="shared" si="290"/>
        <v>1.1063333333333334</v>
      </c>
      <c r="P3177" s="11">
        <f>IF(L3177=0,0,E3177/L3177)</f>
        <v>77.186046511627907</v>
      </c>
      <c r="Q3177" t="str">
        <f t="shared" si="291"/>
        <v>theater</v>
      </c>
      <c r="R3177" t="str">
        <f t="shared" si="292"/>
        <v>plays</v>
      </c>
      <c r="S3177" s="14">
        <f t="shared" si="293"/>
        <v>41974.690266203703</v>
      </c>
      <c r="T3177" s="14">
        <f t="shared" si="294"/>
        <v>42009.643055555549</v>
      </c>
    </row>
    <row r="3178" spans="1:20" ht="45" x14ac:dyDescent="0.25">
      <c r="A3178">
        <v>3698</v>
      </c>
      <c r="B3178" s="3" t="s">
        <v>3695</v>
      </c>
      <c r="C3178" s="3" t="s">
        <v>7808</v>
      </c>
      <c r="D3178">
        <v>5000</v>
      </c>
      <c r="E3178">
        <v>5526</v>
      </c>
      <c r="F3178" s="6" t="s">
        <v>8219</v>
      </c>
      <c r="G3178" t="s">
        <v>8224</v>
      </c>
      <c r="H3178" t="s">
        <v>8246</v>
      </c>
      <c r="I3178">
        <v>1456946487</v>
      </c>
      <c r="J3178">
        <v>1454354487</v>
      </c>
      <c r="K3178" t="b">
        <v>0</v>
      </c>
      <c r="L3178">
        <v>136</v>
      </c>
      <c r="M3178" t="b">
        <v>1</v>
      </c>
      <c r="N3178" t="s">
        <v>8271</v>
      </c>
      <c r="O3178" s="13">
        <f t="shared" si="290"/>
        <v>1.1052</v>
      </c>
      <c r="P3178" s="11">
        <f>IF(L3178=0,0,E3178/L3178)</f>
        <v>40.632352941176471</v>
      </c>
      <c r="Q3178" t="str">
        <f t="shared" si="291"/>
        <v>theater</v>
      </c>
      <c r="R3178" t="str">
        <f t="shared" si="292"/>
        <v>plays</v>
      </c>
      <c r="S3178" s="14">
        <f t="shared" si="293"/>
        <v>42401.598229166666</v>
      </c>
      <c r="T3178" s="14">
        <f t="shared" si="294"/>
        <v>42431.598229166666</v>
      </c>
    </row>
    <row r="3179" spans="1:20" ht="30" x14ac:dyDescent="0.25">
      <c r="A3179">
        <v>3041</v>
      </c>
      <c r="B3179" s="3" t="s">
        <v>3041</v>
      </c>
      <c r="C3179" s="3" t="s">
        <v>7151</v>
      </c>
      <c r="D3179">
        <v>8300</v>
      </c>
      <c r="E3179">
        <v>9170</v>
      </c>
      <c r="F3179" s="6" t="s">
        <v>8219</v>
      </c>
      <c r="G3179" t="s">
        <v>8224</v>
      </c>
      <c r="H3179" t="s">
        <v>8246</v>
      </c>
      <c r="I3179">
        <v>1453323048</v>
      </c>
      <c r="J3179">
        <v>1450731048</v>
      </c>
      <c r="K3179" t="b">
        <v>0</v>
      </c>
      <c r="L3179">
        <v>95</v>
      </c>
      <c r="M3179" t="b">
        <v>1</v>
      </c>
      <c r="N3179" t="s">
        <v>8303</v>
      </c>
      <c r="O3179" s="13">
        <f t="shared" si="290"/>
        <v>1.1048192771084338</v>
      </c>
      <c r="P3179" s="11">
        <f>IF(L3179=0,0,E3179/L3179)</f>
        <v>96.526315789473685</v>
      </c>
      <c r="Q3179" t="str">
        <f t="shared" si="291"/>
        <v>theater</v>
      </c>
      <c r="R3179" t="str">
        <f t="shared" si="292"/>
        <v>spaces</v>
      </c>
      <c r="S3179" s="14">
        <f t="shared" si="293"/>
        <v>42359.660277777781</v>
      </c>
      <c r="T3179" s="14">
        <f t="shared" si="294"/>
        <v>42389.660277777781</v>
      </c>
    </row>
    <row r="3180" spans="1:20" ht="60" x14ac:dyDescent="0.25">
      <c r="A3180">
        <v>2987</v>
      </c>
      <c r="B3180" s="3" t="s">
        <v>2987</v>
      </c>
      <c r="C3180" s="3" t="s">
        <v>7097</v>
      </c>
      <c r="D3180">
        <v>25000</v>
      </c>
      <c r="E3180">
        <v>27600.2</v>
      </c>
      <c r="F3180" s="6" t="s">
        <v>8219</v>
      </c>
      <c r="G3180" t="s">
        <v>8224</v>
      </c>
      <c r="H3180" t="s">
        <v>8246</v>
      </c>
      <c r="I3180">
        <v>1476316800</v>
      </c>
      <c r="J3180">
        <v>1473837751</v>
      </c>
      <c r="K3180" t="b">
        <v>0</v>
      </c>
      <c r="L3180">
        <v>265</v>
      </c>
      <c r="M3180" t="b">
        <v>1</v>
      </c>
      <c r="N3180" t="s">
        <v>8303</v>
      </c>
      <c r="O3180" s="13">
        <f t="shared" si="290"/>
        <v>1.1040080000000001</v>
      </c>
      <c r="P3180" s="11">
        <f>IF(L3180=0,0,E3180/L3180)</f>
        <v>104.15169811320754</v>
      </c>
      <c r="Q3180" t="str">
        <f t="shared" si="291"/>
        <v>theater</v>
      </c>
      <c r="R3180" t="str">
        <f t="shared" si="292"/>
        <v>spaces</v>
      </c>
      <c r="S3180" s="14">
        <f t="shared" si="293"/>
        <v>42627.098969907405</v>
      </c>
      <c r="T3180" s="14">
        <f t="shared" si="294"/>
        <v>42655.791666666664</v>
      </c>
    </row>
    <row r="3181" spans="1:20" ht="30" x14ac:dyDescent="0.25">
      <c r="A3181">
        <v>3759</v>
      </c>
      <c r="B3181" s="3" t="s">
        <v>3756</v>
      </c>
      <c r="C3181" s="3" t="s">
        <v>7869</v>
      </c>
      <c r="D3181">
        <v>4000</v>
      </c>
      <c r="E3181">
        <v>4409.7700000000004</v>
      </c>
      <c r="F3181" s="6" t="s">
        <v>8219</v>
      </c>
      <c r="G3181" t="s">
        <v>8224</v>
      </c>
      <c r="H3181" t="s">
        <v>8246</v>
      </c>
      <c r="I3181">
        <v>1440556553</v>
      </c>
      <c r="J3181">
        <v>1435372553</v>
      </c>
      <c r="K3181" t="b">
        <v>0</v>
      </c>
      <c r="L3181">
        <v>88</v>
      </c>
      <c r="M3181" t="b">
        <v>1</v>
      </c>
      <c r="N3181" t="s">
        <v>8305</v>
      </c>
      <c r="O3181" s="13">
        <f t="shared" si="290"/>
        <v>1.1024425000000002</v>
      </c>
      <c r="P3181" s="11">
        <f>IF(L3181=0,0,E3181/L3181)</f>
        <v>50.111022727272733</v>
      </c>
      <c r="Q3181" t="str">
        <f t="shared" si="291"/>
        <v>theater</v>
      </c>
      <c r="R3181" t="str">
        <f t="shared" si="292"/>
        <v>musical</v>
      </c>
      <c r="S3181" s="14">
        <f t="shared" si="293"/>
        <v>42181.899918981479</v>
      </c>
      <c r="T3181" s="14">
        <f t="shared" si="294"/>
        <v>42241.899918981479</v>
      </c>
    </row>
    <row r="3182" spans="1:20" ht="45" x14ac:dyDescent="0.25">
      <c r="A3182">
        <v>3337</v>
      </c>
      <c r="B3182" s="3" t="s">
        <v>3337</v>
      </c>
      <c r="C3182" s="3" t="s">
        <v>7447</v>
      </c>
      <c r="D3182">
        <v>2500</v>
      </c>
      <c r="E3182">
        <v>2755</v>
      </c>
      <c r="F3182" s="6" t="s">
        <v>8219</v>
      </c>
      <c r="G3182" t="s">
        <v>8225</v>
      </c>
      <c r="H3182" t="s">
        <v>8247</v>
      </c>
      <c r="I3182">
        <v>1412974800</v>
      </c>
      <c r="J3182">
        <v>1411109167</v>
      </c>
      <c r="K3182" t="b">
        <v>0</v>
      </c>
      <c r="L3182">
        <v>34</v>
      </c>
      <c r="M3182" t="b">
        <v>1</v>
      </c>
      <c r="N3182" t="s">
        <v>8271</v>
      </c>
      <c r="O3182" s="13">
        <f t="shared" si="290"/>
        <v>1.1020000000000001</v>
      </c>
      <c r="P3182" s="11">
        <f>IF(L3182=0,0,E3182/L3182)</f>
        <v>81.029411764705884</v>
      </c>
      <c r="Q3182" t="str">
        <f t="shared" si="291"/>
        <v>theater</v>
      </c>
      <c r="R3182" t="str">
        <f t="shared" si="292"/>
        <v>plays</v>
      </c>
      <c r="S3182" s="14">
        <f t="shared" si="293"/>
        <v>41901.073692129627</v>
      </c>
      <c r="T3182" s="14">
        <f t="shared" si="294"/>
        <v>41922.666666666664</v>
      </c>
    </row>
    <row r="3183" spans="1:20" ht="45" x14ac:dyDescent="0.25">
      <c r="A3183">
        <v>3772</v>
      </c>
      <c r="B3183" s="3" t="s">
        <v>3769</v>
      </c>
      <c r="C3183" s="3" t="s">
        <v>7882</v>
      </c>
      <c r="D3183">
        <v>5000</v>
      </c>
      <c r="E3183">
        <v>5510</v>
      </c>
      <c r="F3183" s="6" t="s">
        <v>8219</v>
      </c>
      <c r="G3183" t="s">
        <v>8224</v>
      </c>
      <c r="H3183" t="s">
        <v>8246</v>
      </c>
      <c r="I3183">
        <v>1480399200</v>
      </c>
      <c r="J3183">
        <v>1478616506</v>
      </c>
      <c r="K3183" t="b">
        <v>0</v>
      </c>
      <c r="L3183">
        <v>33</v>
      </c>
      <c r="M3183" t="b">
        <v>1</v>
      </c>
      <c r="N3183" t="s">
        <v>8305</v>
      </c>
      <c r="O3183" s="13">
        <f t="shared" si="290"/>
        <v>1.1020000000000001</v>
      </c>
      <c r="P3183" s="11">
        <f>IF(L3183=0,0,E3183/L3183)</f>
        <v>166.96969696969697</v>
      </c>
      <c r="Q3183" t="str">
        <f t="shared" si="291"/>
        <v>theater</v>
      </c>
      <c r="R3183" t="str">
        <f t="shared" si="292"/>
        <v>musical</v>
      </c>
      <c r="S3183" s="14">
        <f t="shared" si="293"/>
        <v>42682.408634259256</v>
      </c>
      <c r="T3183" s="14">
        <f t="shared" si="294"/>
        <v>42703.041666666664</v>
      </c>
    </row>
    <row r="3184" spans="1:20" ht="45" x14ac:dyDescent="0.25">
      <c r="A3184">
        <v>3598</v>
      </c>
      <c r="B3184" s="3" t="s">
        <v>3597</v>
      </c>
      <c r="C3184" s="3" t="s">
        <v>7708</v>
      </c>
      <c r="D3184">
        <v>1000</v>
      </c>
      <c r="E3184">
        <v>1101</v>
      </c>
      <c r="F3184" s="6" t="s">
        <v>8219</v>
      </c>
      <c r="G3184" t="s">
        <v>8224</v>
      </c>
      <c r="H3184" t="s">
        <v>8246</v>
      </c>
      <c r="I3184">
        <v>1409720340</v>
      </c>
      <c r="J3184">
        <v>1408129822</v>
      </c>
      <c r="K3184" t="b">
        <v>0</v>
      </c>
      <c r="L3184">
        <v>27</v>
      </c>
      <c r="M3184" t="b">
        <v>1</v>
      </c>
      <c r="N3184" t="s">
        <v>8271</v>
      </c>
      <c r="O3184" s="13">
        <f t="shared" si="290"/>
        <v>1.101</v>
      </c>
      <c r="P3184" s="11">
        <f>IF(L3184=0,0,E3184/L3184)</f>
        <v>40.777777777777779</v>
      </c>
      <c r="Q3184" t="str">
        <f t="shared" si="291"/>
        <v>theater</v>
      </c>
      <c r="R3184" t="str">
        <f t="shared" si="292"/>
        <v>plays</v>
      </c>
      <c r="S3184" s="14">
        <f t="shared" si="293"/>
        <v>41866.590532407405</v>
      </c>
      <c r="T3184" s="14">
        <f t="shared" si="294"/>
        <v>41884.999305555553</v>
      </c>
    </row>
    <row r="3185" spans="1:20" ht="60" x14ac:dyDescent="0.25">
      <c r="A3185">
        <v>3679</v>
      </c>
      <c r="B3185" s="3" t="s">
        <v>3676</v>
      </c>
      <c r="C3185" s="3" t="s">
        <v>7789</v>
      </c>
      <c r="D3185">
        <v>2000</v>
      </c>
      <c r="E3185">
        <v>2202</v>
      </c>
      <c r="F3185" s="6" t="s">
        <v>8219</v>
      </c>
      <c r="G3185" t="s">
        <v>8224</v>
      </c>
      <c r="H3185" t="s">
        <v>8246</v>
      </c>
      <c r="I3185">
        <v>1404190740</v>
      </c>
      <c r="J3185">
        <v>1401214581</v>
      </c>
      <c r="K3185" t="b">
        <v>0</v>
      </c>
      <c r="L3185">
        <v>30</v>
      </c>
      <c r="M3185" t="b">
        <v>1</v>
      </c>
      <c r="N3185" t="s">
        <v>8271</v>
      </c>
      <c r="O3185" s="13">
        <f t="shared" si="290"/>
        <v>1.101</v>
      </c>
      <c r="P3185" s="11">
        <f>IF(L3185=0,0,E3185/L3185)</f>
        <v>73.400000000000006</v>
      </c>
      <c r="Q3185" t="str">
        <f t="shared" si="291"/>
        <v>theater</v>
      </c>
      <c r="R3185" t="str">
        <f t="shared" si="292"/>
        <v>plays</v>
      </c>
      <c r="S3185" s="14">
        <f t="shared" si="293"/>
        <v>41786.553020833329</v>
      </c>
      <c r="T3185" s="14">
        <f t="shared" si="294"/>
        <v>41820.999305555553</v>
      </c>
    </row>
    <row r="3186" spans="1:20" ht="60" x14ac:dyDescent="0.25">
      <c r="A3186">
        <v>3518</v>
      </c>
      <c r="B3186" s="3" t="s">
        <v>3517</v>
      </c>
      <c r="C3186" s="3" t="s">
        <v>7628</v>
      </c>
      <c r="D3186">
        <v>1500</v>
      </c>
      <c r="E3186">
        <v>1650.69</v>
      </c>
      <c r="F3186" s="6" t="s">
        <v>8219</v>
      </c>
      <c r="G3186" t="s">
        <v>8224</v>
      </c>
      <c r="H3186" t="s">
        <v>8246</v>
      </c>
      <c r="I3186">
        <v>1412259660</v>
      </c>
      <c r="J3186">
        <v>1410461299</v>
      </c>
      <c r="K3186" t="b">
        <v>0</v>
      </c>
      <c r="L3186">
        <v>33</v>
      </c>
      <c r="M3186" t="b">
        <v>1</v>
      </c>
      <c r="N3186" t="s">
        <v>8271</v>
      </c>
      <c r="O3186" s="13">
        <f t="shared" si="290"/>
        <v>1.10046</v>
      </c>
      <c r="P3186" s="11">
        <f>IF(L3186=0,0,E3186/L3186)</f>
        <v>50.020909090909093</v>
      </c>
      <c r="Q3186" t="str">
        <f t="shared" si="291"/>
        <v>theater</v>
      </c>
      <c r="R3186" t="str">
        <f t="shared" si="292"/>
        <v>plays</v>
      </c>
      <c r="S3186" s="14">
        <f t="shared" si="293"/>
        <v>41893.575219907405</v>
      </c>
      <c r="T3186" s="14">
        <f t="shared" si="294"/>
        <v>41914.38958333333</v>
      </c>
    </row>
    <row r="3187" spans="1:20" ht="60" x14ac:dyDescent="0.25">
      <c r="A3187">
        <v>3822</v>
      </c>
      <c r="B3187" s="3" t="s">
        <v>3819</v>
      </c>
      <c r="C3187" s="3" t="s">
        <v>7931</v>
      </c>
      <c r="D3187">
        <v>5000</v>
      </c>
      <c r="E3187">
        <v>5501</v>
      </c>
      <c r="F3187" s="6" t="s">
        <v>8219</v>
      </c>
      <c r="G3187" t="s">
        <v>8236</v>
      </c>
      <c r="H3187" t="s">
        <v>8249</v>
      </c>
      <c r="I3187">
        <v>1453244340</v>
      </c>
      <c r="J3187">
        <v>1448136417</v>
      </c>
      <c r="K3187" t="b">
        <v>0</v>
      </c>
      <c r="L3187">
        <v>76</v>
      </c>
      <c r="M3187" t="b">
        <v>1</v>
      </c>
      <c r="N3187" t="s">
        <v>8271</v>
      </c>
      <c r="O3187" s="13">
        <f t="shared" si="290"/>
        <v>1.1002000000000001</v>
      </c>
      <c r="P3187" s="11">
        <f>IF(L3187=0,0,E3187/L3187)</f>
        <v>72.381578947368425</v>
      </c>
      <c r="Q3187" t="str">
        <f t="shared" si="291"/>
        <v>theater</v>
      </c>
      <c r="R3187" t="str">
        <f t="shared" si="292"/>
        <v>plays</v>
      </c>
      <c r="S3187" s="14">
        <f t="shared" si="293"/>
        <v>42329.629826388882</v>
      </c>
      <c r="T3187" s="14">
        <f t="shared" si="294"/>
        <v>42388.749305555553</v>
      </c>
    </row>
    <row r="3188" spans="1:20" ht="45" x14ac:dyDescent="0.25">
      <c r="A3188">
        <v>3043</v>
      </c>
      <c r="B3188" s="3" t="s">
        <v>3043</v>
      </c>
      <c r="C3188" s="3" t="s">
        <v>7153</v>
      </c>
      <c r="D3188">
        <v>15000</v>
      </c>
      <c r="E3188">
        <v>16501</v>
      </c>
      <c r="F3188" s="6" t="s">
        <v>8219</v>
      </c>
      <c r="G3188" t="s">
        <v>8229</v>
      </c>
      <c r="H3188" t="s">
        <v>8251</v>
      </c>
      <c r="I3188">
        <v>1429152600</v>
      </c>
      <c r="J3188">
        <v>1426815699</v>
      </c>
      <c r="K3188" t="b">
        <v>0</v>
      </c>
      <c r="L3188">
        <v>128</v>
      </c>
      <c r="M3188" t="b">
        <v>1</v>
      </c>
      <c r="N3188" t="s">
        <v>8303</v>
      </c>
      <c r="O3188" s="13">
        <f t="shared" si="290"/>
        <v>1.1000666666666667</v>
      </c>
      <c r="P3188" s="11">
        <f>IF(L3188=0,0,E3188/L3188)</f>
        <v>128.9140625</v>
      </c>
      <c r="Q3188" t="str">
        <f t="shared" si="291"/>
        <v>theater</v>
      </c>
      <c r="R3188" t="str">
        <f t="shared" si="292"/>
        <v>spaces</v>
      </c>
      <c r="S3188" s="14">
        <f t="shared" si="293"/>
        <v>42082.862256944441</v>
      </c>
      <c r="T3188" s="14">
        <f t="shared" si="294"/>
        <v>42109.909722222219</v>
      </c>
    </row>
    <row r="3189" spans="1:20" ht="45" x14ac:dyDescent="0.25">
      <c r="A3189">
        <v>3315</v>
      </c>
      <c r="B3189" s="3" t="s">
        <v>3315</v>
      </c>
      <c r="C3189" s="3" t="s">
        <v>7425</v>
      </c>
      <c r="D3189">
        <v>4000</v>
      </c>
      <c r="E3189">
        <v>4400</v>
      </c>
      <c r="F3189" s="6" t="s">
        <v>8219</v>
      </c>
      <c r="G3189" t="s">
        <v>8225</v>
      </c>
      <c r="H3189" t="s">
        <v>8247</v>
      </c>
      <c r="I3189">
        <v>1462519041</v>
      </c>
      <c r="J3189">
        <v>1459927041</v>
      </c>
      <c r="K3189" t="b">
        <v>0</v>
      </c>
      <c r="L3189">
        <v>89</v>
      </c>
      <c r="M3189" t="b">
        <v>1</v>
      </c>
      <c r="N3189" t="s">
        <v>8271</v>
      </c>
      <c r="O3189" s="13">
        <f t="shared" si="290"/>
        <v>1.1000000000000001</v>
      </c>
      <c r="P3189" s="11">
        <f>IF(L3189=0,0,E3189/L3189)</f>
        <v>49.438202247191015</v>
      </c>
      <c r="Q3189" t="str">
        <f t="shared" si="291"/>
        <v>theater</v>
      </c>
      <c r="R3189" t="str">
        <f t="shared" si="292"/>
        <v>plays</v>
      </c>
      <c r="S3189" s="14">
        <f t="shared" si="293"/>
        <v>42466.09538194444</v>
      </c>
      <c r="T3189" s="14">
        <f t="shared" si="294"/>
        <v>42496.09538194444</v>
      </c>
    </row>
    <row r="3190" spans="1:20" ht="60" x14ac:dyDescent="0.25">
      <c r="A3190">
        <v>3346</v>
      </c>
      <c r="B3190" s="3" t="s">
        <v>3346</v>
      </c>
      <c r="C3190" s="3" t="s">
        <v>7456</v>
      </c>
      <c r="D3190">
        <v>1500</v>
      </c>
      <c r="E3190">
        <v>1650</v>
      </c>
      <c r="F3190" s="6" t="s">
        <v>8219</v>
      </c>
      <c r="G3190" t="s">
        <v>8224</v>
      </c>
      <c r="H3190" t="s">
        <v>8246</v>
      </c>
      <c r="I3190">
        <v>1424910910</v>
      </c>
      <c r="J3190">
        <v>1424306110</v>
      </c>
      <c r="K3190" t="b">
        <v>0</v>
      </c>
      <c r="L3190">
        <v>18</v>
      </c>
      <c r="M3190" t="b">
        <v>1</v>
      </c>
      <c r="N3190" t="s">
        <v>8271</v>
      </c>
      <c r="O3190" s="13">
        <f t="shared" si="290"/>
        <v>1.1000000000000001</v>
      </c>
      <c r="P3190" s="11">
        <f>IF(L3190=0,0,E3190/L3190)</f>
        <v>91.666666666666671</v>
      </c>
      <c r="Q3190" t="str">
        <f t="shared" si="291"/>
        <v>theater</v>
      </c>
      <c r="R3190" t="str">
        <f t="shared" si="292"/>
        <v>plays</v>
      </c>
      <c r="S3190" s="14">
        <f t="shared" si="293"/>
        <v>42053.816087962965</v>
      </c>
      <c r="T3190" s="14">
        <f t="shared" si="294"/>
        <v>42060.816087962965</v>
      </c>
    </row>
    <row r="3191" spans="1:20" ht="45" x14ac:dyDescent="0.25">
      <c r="A3191">
        <v>3514</v>
      </c>
      <c r="B3191" s="3" t="s">
        <v>3513</v>
      </c>
      <c r="C3191" s="3" t="s">
        <v>7624</v>
      </c>
      <c r="D3191">
        <v>500</v>
      </c>
      <c r="E3191">
        <v>550</v>
      </c>
      <c r="F3191" s="6" t="s">
        <v>8219</v>
      </c>
      <c r="G3191" t="s">
        <v>8224</v>
      </c>
      <c r="H3191" t="s">
        <v>8246</v>
      </c>
      <c r="I3191">
        <v>1422853140</v>
      </c>
      <c r="J3191">
        <v>1421439552</v>
      </c>
      <c r="K3191" t="b">
        <v>0</v>
      </c>
      <c r="L3191">
        <v>10</v>
      </c>
      <c r="M3191" t="b">
        <v>1</v>
      </c>
      <c r="N3191" t="s">
        <v>8271</v>
      </c>
      <c r="O3191" s="13">
        <f t="shared" si="290"/>
        <v>1.1000000000000001</v>
      </c>
      <c r="P3191" s="11">
        <f>IF(L3191=0,0,E3191/L3191)</f>
        <v>55</v>
      </c>
      <c r="Q3191" t="str">
        <f t="shared" si="291"/>
        <v>theater</v>
      </c>
      <c r="R3191" t="str">
        <f t="shared" si="292"/>
        <v>plays</v>
      </c>
      <c r="S3191" s="14">
        <f t="shared" si="293"/>
        <v>42020.638333333329</v>
      </c>
      <c r="T3191" s="14">
        <f t="shared" si="294"/>
        <v>42036.999305555553</v>
      </c>
    </row>
    <row r="3192" spans="1:20" ht="60" x14ac:dyDescent="0.25">
      <c r="A3192">
        <v>3230</v>
      </c>
      <c r="B3192" s="3" t="s">
        <v>3230</v>
      </c>
      <c r="C3192" s="3" t="s">
        <v>7340</v>
      </c>
      <c r="D3192">
        <v>2600</v>
      </c>
      <c r="E3192">
        <v>2857</v>
      </c>
      <c r="F3192" s="6" t="s">
        <v>8219</v>
      </c>
      <c r="G3192" t="s">
        <v>8224</v>
      </c>
      <c r="H3192" t="s">
        <v>8246</v>
      </c>
      <c r="I3192">
        <v>1412135940</v>
      </c>
      <c r="J3192">
        <v>1410840126</v>
      </c>
      <c r="K3192" t="b">
        <v>1</v>
      </c>
      <c r="L3192">
        <v>37</v>
      </c>
      <c r="M3192" t="b">
        <v>1</v>
      </c>
      <c r="N3192" t="s">
        <v>8271</v>
      </c>
      <c r="O3192" s="13">
        <f t="shared" si="290"/>
        <v>1.0988461538461538</v>
      </c>
      <c r="P3192" s="11">
        <f>IF(L3192=0,0,E3192/L3192)</f>
        <v>77.21621621621621</v>
      </c>
      <c r="Q3192" t="str">
        <f t="shared" si="291"/>
        <v>theater</v>
      </c>
      <c r="R3192" t="str">
        <f t="shared" si="292"/>
        <v>plays</v>
      </c>
      <c r="S3192" s="14">
        <f t="shared" si="293"/>
        <v>41897.959791666661</v>
      </c>
      <c r="T3192" s="14">
        <f t="shared" si="294"/>
        <v>41912.957638888889</v>
      </c>
    </row>
    <row r="3193" spans="1:20" ht="45" x14ac:dyDescent="0.25">
      <c r="A3193">
        <v>3311</v>
      </c>
      <c r="B3193" s="3" t="s">
        <v>3311</v>
      </c>
      <c r="C3193" s="3" t="s">
        <v>7421</v>
      </c>
      <c r="D3193">
        <v>2500</v>
      </c>
      <c r="E3193">
        <v>2746</v>
      </c>
      <c r="F3193" s="6" t="s">
        <v>8219</v>
      </c>
      <c r="G3193" t="s">
        <v>8224</v>
      </c>
      <c r="H3193" t="s">
        <v>8246</v>
      </c>
      <c r="I3193">
        <v>1445065210</v>
      </c>
      <c r="J3193">
        <v>1442473210</v>
      </c>
      <c r="K3193" t="b">
        <v>0</v>
      </c>
      <c r="L3193">
        <v>45</v>
      </c>
      <c r="M3193" t="b">
        <v>1</v>
      </c>
      <c r="N3193" t="s">
        <v>8271</v>
      </c>
      <c r="O3193" s="13">
        <f t="shared" si="290"/>
        <v>1.0984</v>
      </c>
      <c r="P3193" s="11">
        <f>IF(L3193=0,0,E3193/L3193)</f>
        <v>61.022222222222226</v>
      </c>
      <c r="Q3193" t="str">
        <f t="shared" si="291"/>
        <v>theater</v>
      </c>
      <c r="R3193" t="str">
        <f t="shared" si="292"/>
        <v>plays</v>
      </c>
      <c r="S3193" s="14">
        <f t="shared" si="293"/>
        <v>42264.083449074074</v>
      </c>
      <c r="T3193" s="14">
        <f t="shared" si="294"/>
        <v>42294.083449074074</v>
      </c>
    </row>
    <row r="3194" spans="1:20" ht="45" x14ac:dyDescent="0.25">
      <c r="A3194">
        <v>3402</v>
      </c>
      <c r="B3194" s="3" t="s">
        <v>3401</v>
      </c>
      <c r="C3194" s="3" t="s">
        <v>7512</v>
      </c>
      <c r="D3194">
        <v>15000</v>
      </c>
      <c r="E3194">
        <v>16465</v>
      </c>
      <c r="F3194" s="6" t="s">
        <v>8219</v>
      </c>
      <c r="G3194" t="s">
        <v>8224</v>
      </c>
      <c r="H3194" t="s">
        <v>8246</v>
      </c>
      <c r="I3194">
        <v>1447295460</v>
      </c>
      <c r="J3194">
        <v>1444747843</v>
      </c>
      <c r="K3194" t="b">
        <v>0</v>
      </c>
      <c r="L3194">
        <v>165</v>
      </c>
      <c r="M3194" t="b">
        <v>1</v>
      </c>
      <c r="N3194" t="s">
        <v>8271</v>
      </c>
      <c r="O3194" s="13">
        <f t="shared" si="290"/>
        <v>1.0976666666666666</v>
      </c>
      <c r="P3194" s="11">
        <f>IF(L3194=0,0,E3194/L3194)</f>
        <v>99.787878787878782</v>
      </c>
      <c r="Q3194" t="str">
        <f t="shared" si="291"/>
        <v>theater</v>
      </c>
      <c r="R3194" t="str">
        <f t="shared" si="292"/>
        <v>plays</v>
      </c>
      <c r="S3194" s="14">
        <f t="shared" si="293"/>
        <v>42290.410219907404</v>
      </c>
      <c r="T3194" s="14">
        <f t="shared" si="294"/>
        <v>42319.896527777775</v>
      </c>
    </row>
    <row r="3195" spans="1:20" ht="45" x14ac:dyDescent="0.25">
      <c r="A3195">
        <v>3448</v>
      </c>
      <c r="B3195" s="3" t="s">
        <v>3447</v>
      </c>
      <c r="C3195" s="3" t="s">
        <v>7558</v>
      </c>
      <c r="D3195">
        <v>2100</v>
      </c>
      <c r="E3195">
        <v>2305</v>
      </c>
      <c r="F3195" s="6" t="s">
        <v>8219</v>
      </c>
      <c r="G3195" t="s">
        <v>8224</v>
      </c>
      <c r="H3195" t="s">
        <v>8246</v>
      </c>
      <c r="I3195">
        <v>1418784689</v>
      </c>
      <c r="J3195">
        <v>1416192689</v>
      </c>
      <c r="K3195" t="b">
        <v>0</v>
      </c>
      <c r="L3195">
        <v>45</v>
      </c>
      <c r="M3195" t="b">
        <v>1</v>
      </c>
      <c r="N3195" t="s">
        <v>8271</v>
      </c>
      <c r="O3195" s="13">
        <f t="shared" si="290"/>
        <v>1.0976190476190477</v>
      </c>
      <c r="P3195" s="11">
        <f>IF(L3195=0,0,E3195/L3195)</f>
        <v>51.222222222222221</v>
      </c>
      <c r="Q3195" t="str">
        <f t="shared" si="291"/>
        <v>theater</v>
      </c>
      <c r="R3195" t="str">
        <f t="shared" si="292"/>
        <v>plays</v>
      </c>
      <c r="S3195" s="14">
        <f t="shared" si="293"/>
        <v>41959.910752314812</v>
      </c>
      <c r="T3195" s="14">
        <f t="shared" si="294"/>
        <v>41989.910752314812</v>
      </c>
    </row>
    <row r="3196" spans="1:20" ht="60" x14ac:dyDescent="0.25">
      <c r="A3196">
        <v>3621</v>
      </c>
      <c r="B3196" s="3" t="s">
        <v>3619</v>
      </c>
      <c r="C3196" s="3" t="s">
        <v>7731</v>
      </c>
      <c r="D3196">
        <v>3000</v>
      </c>
      <c r="E3196">
        <v>3292</v>
      </c>
      <c r="F3196" s="6" t="s">
        <v>8219</v>
      </c>
      <c r="G3196" t="s">
        <v>8224</v>
      </c>
      <c r="H3196" t="s">
        <v>8246</v>
      </c>
      <c r="I3196">
        <v>1475269200</v>
      </c>
      <c r="J3196">
        <v>1473200844</v>
      </c>
      <c r="K3196" t="b">
        <v>0</v>
      </c>
      <c r="L3196">
        <v>70</v>
      </c>
      <c r="M3196" t="b">
        <v>1</v>
      </c>
      <c r="N3196" t="s">
        <v>8271</v>
      </c>
      <c r="O3196" s="13">
        <f t="shared" si="290"/>
        <v>1.0973333333333333</v>
      </c>
      <c r="P3196" s="11">
        <f>IF(L3196=0,0,E3196/L3196)</f>
        <v>47.028571428571432</v>
      </c>
      <c r="Q3196" t="str">
        <f t="shared" si="291"/>
        <v>theater</v>
      </c>
      <c r="R3196" t="str">
        <f t="shared" si="292"/>
        <v>plays</v>
      </c>
      <c r="S3196" s="14">
        <f t="shared" si="293"/>
        <v>42619.727361111109</v>
      </c>
      <c r="T3196" s="14">
        <f t="shared" si="294"/>
        <v>42643.666666666664</v>
      </c>
    </row>
    <row r="3197" spans="1:20" ht="60" x14ac:dyDescent="0.25">
      <c r="A3197">
        <v>3029</v>
      </c>
      <c r="B3197" s="3" t="s">
        <v>3029</v>
      </c>
      <c r="C3197" s="3" t="s">
        <v>7139</v>
      </c>
      <c r="D3197">
        <v>30000</v>
      </c>
      <c r="E3197">
        <v>32903</v>
      </c>
      <c r="F3197" s="6" t="s">
        <v>8219</v>
      </c>
      <c r="G3197" t="s">
        <v>8224</v>
      </c>
      <c r="H3197" t="s">
        <v>8246</v>
      </c>
      <c r="I3197">
        <v>1416285300</v>
      </c>
      <c r="J3197">
        <v>1413824447</v>
      </c>
      <c r="K3197" t="b">
        <v>0</v>
      </c>
      <c r="L3197">
        <v>348</v>
      </c>
      <c r="M3197" t="b">
        <v>1</v>
      </c>
      <c r="N3197" t="s">
        <v>8303</v>
      </c>
      <c r="O3197" s="13">
        <f t="shared" si="290"/>
        <v>1.0967666666666667</v>
      </c>
      <c r="P3197" s="11">
        <f>IF(L3197=0,0,E3197/L3197)</f>
        <v>94.548850574712645</v>
      </c>
      <c r="Q3197" t="str">
        <f t="shared" si="291"/>
        <v>theater</v>
      </c>
      <c r="R3197" t="str">
        <f t="shared" si="292"/>
        <v>spaces</v>
      </c>
      <c r="S3197" s="14">
        <f t="shared" si="293"/>
        <v>41932.500543981478</v>
      </c>
      <c r="T3197" s="14">
        <f t="shared" si="294"/>
        <v>41960.982638888883</v>
      </c>
    </row>
    <row r="3198" spans="1:20" ht="60" x14ac:dyDescent="0.25">
      <c r="A3198">
        <v>3781</v>
      </c>
      <c r="B3198" s="3" t="s">
        <v>3778</v>
      </c>
      <c r="C3198" s="3" t="s">
        <v>7891</v>
      </c>
      <c r="D3198">
        <v>4500</v>
      </c>
      <c r="E3198">
        <v>4935</v>
      </c>
      <c r="F3198" s="6" t="s">
        <v>8219</v>
      </c>
      <c r="G3198" t="s">
        <v>8224</v>
      </c>
      <c r="H3198" t="s">
        <v>8246</v>
      </c>
      <c r="I3198">
        <v>1410210685</v>
      </c>
      <c r="J3198">
        <v>1408050685</v>
      </c>
      <c r="K3198" t="b">
        <v>0</v>
      </c>
      <c r="L3198">
        <v>52</v>
      </c>
      <c r="M3198" t="b">
        <v>1</v>
      </c>
      <c r="N3198" t="s">
        <v>8305</v>
      </c>
      <c r="O3198" s="13">
        <f t="shared" si="290"/>
        <v>1.0966666666666667</v>
      </c>
      <c r="P3198" s="11">
        <f>IF(L3198=0,0,E3198/L3198)</f>
        <v>94.90384615384616</v>
      </c>
      <c r="Q3198" t="str">
        <f t="shared" si="291"/>
        <v>theater</v>
      </c>
      <c r="R3198" t="str">
        <f t="shared" si="292"/>
        <v>musical</v>
      </c>
      <c r="S3198" s="14">
        <f t="shared" si="293"/>
        <v>41865.674594907403</v>
      </c>
      <c r="T3198" s="14">
        <f t="shared" si="294"/>
        <v>41890.674594907403</v>
      </c>
    </row>
    <row r="3199" spans="1:20" ht="45" x14ac:dyDescent="0.25">
      <c r="A3199">
        <v>3432</v>
      </c>
      <c r="B3199" s="3" t="s">
        <v>3431</v>
      </c>
      <c r="C3199" s="3" t="s">
        <v>7542</v>
      </c>
      <c r="D3199">
        <v>2000</v>
      </c>
      <c r="E3199">
        <v>2193</v>
      </c>
      <c r="F3199" s="6" t="s">
        <v>8219</v>
      </c>
      <c r="G3199" t="s">
        <v>8224</v>
      </c>
      <c r="H3199" t="s">
        <v>8246</v>
      </c>
      <c r="I3199">
        <v>1454709600</v>
      </c>
      <c r="J3199">
        <v>1452520614</v>
      </c>
      <c r="K3199" t="b">
        <v>0</v>
      </c>
      <c r="L3199">
        <v>42</v>
      </c>
      <c r="M3199" t="b">
        <v>1</v>
      </c>
      <c r="N3199" t="s">
        <v>8271</v>
      </c>
      <c r="O3199" s="13">
        <f t="shared" si="290"/>
        <v>1.0965</v>
      </c>
      <c r="P3199" s="11">
        <f>IF(L3199=0,0,E3199/L3199)</f>
        <v>52.214285714285715</v>
      </c>
      <c r="Q3199" t="str">
        <f t="shared" si="291"/>
        <v>theater</v>
      </c>
      <c r="R3199" t="str">
        <f t="shared" si="292"/>
        <v>plays</v>
      </c>
      <c r="S3199" s="14">
        <f t="shared" si="293"/>
        <v>42380.372847222221</v>
      </c>
      <c r="T3199" s="14">
        <f t="shared" si="294"/>
        <v>42405.708333333336</v>
      </c>
    </row>
    <row r="3200" spans="1:20" ht="60" x14ac:dyDescent="0.25">
      <c r="A3200">
        <v>2961</v>
      </c>
      <c r="B3200" s="3" t="s">
        <v>2961</v>
      </c>
      <c r="C3200" s="3" t="s">
        <v>7071</v>
      </c>
      <c r="D3200">
        <v>5000</v>
      </c>
      <c r="E3200">
        <v>5481</v>
      </c>
      <c r="F3200" s="6" t="s">
        <v>8219</v>
      </c>
      <c r="G3200" t="s">
        <v>8224</v>
      </c>
      <c r="H3200" t="s">
        <v>8246</v>
      </c>
      <c r="I3200">
        <v>1427342400</v>
      </c>
      <c r="J3200">
        <v>1424927159</v>
      </c>
      <c r="K3200" t="b">
        <v>0</v>
      </c>
      <c r="L3200">
        <v>108</v>
      </c>
      <c r="M3200" t="b">
        <v>1</v>
      </c>
      <c r="N3200" t="s">
        <v>8271</v>
      </c>
      <c r="O3200" s="13">
        <f t="shared" si="290"/>
        <v>1.0962000000000001</v>
      </c>
      <c r="P3200" s="11">
        <f>IF(L3200=0,0,E3200/L3200)</f>
        <v>50.75</v>
      </c>
      <c r="Q3200" t="str">
        <f t="shared" si="291"/>
        <v>theater</v>
      </c>
      <c r="R3200" t="str">
        <f t="shared" si="292"/>
        <v>plays</v>
      </c>
      <c r="S3200" s="14">
        <f t="shared" si="293"/>
        <v>42061.004155092589</v>
      </c>
      <c r="T3200" s="14">
        <f t="shared" si="294"/>
        <v>42088.958333333336</v>
      </c>
    </row>
    <row r="3201" spans="1:20" ht="60" x14ac:dyDescent="0.25">
      <c r="A3201">
        <v>3175</v>
      </c>
      <c r="B3201" s="3" t="s">
        <v>3175</v>
      </c>
      <c r="C3201" s="3" t="s">
        <v>7285</v>
      </c>
      <c r="D3201">
        <v>5000</v>
      </c>
      <c r="E3201">
        <v>5478</v>
      </c>
      <c r="F3201" s="6" t="s">
        <v>8219</v>
      </c>
      <c r="G3201" t="s">
        <v>8224</v>
      </c>
      <c r="H3201" t="s">
        <v>8246</v>
      </c>
      <c r="I3201">
        <v>1297977427</v>
      </c>
      <c r="J3201">
        <v>1292793427</v>
      </c>
      <c r="K3201" t="b">
        <v>1</v>
      </c>
      <c r="L3201">
        <v>60</v>
      </c>
      <c r="M3201" t="b">
        <v>1</v>
      </c>
      <c r="N3201" t="s">
        <v>8271</v>
      </c>
      <c r="O3201" s="13">
        <f t="shared" si="290"/>
        <v>1.0955999999999999</v>
      </c>
      <c r="P3201" s="11">
        <f>IF(L3201=0,0,E3201/L3201)</f>
        <v>91.3</v>
      </c>
      <c r="Q3201" t="str">
        <f t="shared" si="291"/>
        <v>theater</v>
      </c>
      <c r="R3201" t="str">
        <f t="shared" si="292"/>
        <v>plays</v>
      </c>
      <c r="S3201" s="14">
        <f t="shared" si="293"/>
        <v>40531.678553240738</v>
      </c>
      <c r="T3201" s="14">
        <f t="shared" si="294"/>
        <v>40591.678553240738</v>
      </c>
    </row>
    <row r="3202" spans="1:20" ht="60" x14ac:dyDescent="0.25">
      <c r="A3202">
        <v>3812</v>
      </c>
      <c r="B3202" s="3" t="s">
        <v>3809</v>
      </c>
      <c r="C3202" s="3" t="s">
        <v>7922</v>
      </c>
      <c r="D3202">
        <v>2000</v>
      </c>
      <c r="E3202">
        <v>2191</v>
      </c>
      <c r="F3202" s="6" t="s">
        <v>8219</v>
      </c>
      <c r="G3202" t="s">
        <v>8229</v>
      </c>
      <c r="H3202" t="s">
        <v>8251</v>
      </c>
      <c r="I3202">
        <v>1433131140</v>
      </c>
      <c r="J3202">
        <v>1429120908</v>
      </c>
      <c r="K3202" t="b">
        <v>0</v>
      </c>
      <c r="L3202">
        <v>11</v>
      </c>
      <c r="M3202" t="b">
        <v>1</v>
      </c>
      <c r="N3202" t="s">
        <v>8271</v>
      </c>
      <c r="O3202" s="13">
        <f t="shared" si="290"/>
        <v>1.0954999999999999</v>
      </c>
      <c r="P3202" s="11">
        <f>IF(L3202=0,0,E3202/L3202)</f>
        <v>199.18181818181819</v>
      </c>
      <c r="Q3202" t="str">
        <f t="shared" si="291"/>
        <v>theater</v>
      </c>
      <c r="R3202" t="str">
        <f t="shared" si="292"/>
        <v>plays</v>
      </c>
      <c r="S3202" s="14">
        <f t="shared" si="293"/>
        <v>42109.542916666665</v>
      </c>
      <c r="T3202" s="14">
        <f t="shared" si="294"/>
        <v>42155.957638888889</v>
      </c>
    </row>
    <row r="3203" spans="1:20" ht="60" x14ac:dyDescent="0.25">
      <c r="A3203">
        <v>3670</v>
      </c>
      <c r="B3203" s="3" t="s">
        <v>3667</v>
      </c>
      <c r="C3203" s="3" t="s">
        <v>7780</v>
      </c>
      <c r="D3203">
        <v>220</v>
      </c>
      <c r="E3203">
        <v>241</v>
      </c>
      <c r="F3203" s="6" t="s">
        <v>8219</v>
      </c>
      <c r="G3203" t="s">
        <v>8225</v>
      </c>
      <c r="H3203" t="s">
        <v>8247</v>
      </c>
      <c r="I3203">
        <v>1433113200</v>
      </c>
      <c r="J3203">
        <v>1431951611</v>
      </c>
      <c r="K3203" t="b">
        <v>0</v>
      </c>
      <c r="L3203">
        <v>12</v>
      </c>
      <c r="M3203" t="b">
        <v>1</v>
      </c>
      <c r="N3203" t="s">
        <v>8271</v>
      </c>
      <c r="O3203" s="13">
        <f t="shared" ref="O3203:O3266" si="295">(E3203/D3203)</f>
        <v>1.0954545454545455</v>
      </c>
      <c r="P3203" s="11">
        <f>IF(L3203=0,0,E3203/L3203)</f>
        <v>20.083333333333332</v>
      </c>
      <c r="Q3203" t="str">
        <f t="shared" ref="Q3203:Q3266" si="296">LEFT(N3203,FIND("/",N3203)-1)</f>
        <v>theater</v>
      </c>
      <c r="R3203" t="str">
        <f t="shared" ref="R3203:R3266" si="297">RIGHT(N3203,LEN(N3203)-FIND("/",N3203))</f>
        <v>plays</v>
      </c>
      <c r="S3203" s="14">
        <f t="shared" ref="S3203:S3266" si="298">(J3203/86400)+25569+(-5/24)</f>
        <v>42142.305682870363</v>
      </c>
      <c r="T3203" s="14">
        <f t="shared" ref="T3203:T3266" si="299">(I3203/86400)+25569+(-5/24)</f>
        <v>42155.749999999993</v>
      </c>
    </row>
    <row r="3204" spans="1:20" ht="30" x14ac:dyDescent="0.25">
      <c r="A3204">
        <v>3223</v>
      </c>
      <c r="B3204" s="3" t="s">
        <v>3223</v>
      </c>
      <c r="C3204" s="3" t="s">
        <v>7333</v>
      </c>
      <c r="D3204">
        <v>3100</v>
      </c>
      <c r="E3204">
        <v>3395</v>
      </c>
      <c r="F3204" s="6" t="s">
        <v>8219</v>
      </c>
      <c r="G3204" t="s">
        <v>8224</v>
      </c>
      <c r="H3204" t="s">
        <v>8246</v>
      </c>
      <c r="I3204">
        <v>1440100976</v>
      </c>
      <c r="J3204">
        <v>1437508976</v>
      </c>
      <c r="K3204" t="b">
        <v>1</v>
      </c>
      <c r="L3204">
        <v>74</v>
      </c>
      <c r="M3204" t="b">
        <v>1</v>
      </c>
      <c r="N3204" t="s">
        <v>8271</v>
      </c>
      <c r="O3204" s="13">
        <f t="shared" si="295"/>
        <v>1.0951612903225807</v>
      </c>
      <c r="P3204" s="11">
        <f>IF(L3204=0,0,E3204/L3204)</f>
        <v>45.878378378378379</v>
      </c>
      <c r="Q3204" t="str">
        <f t="shared" si="296"/>
        <v>theater</v>
      </c>
      <c r="R3204" t="str">
        <f t="shared" si="297"/>
        <v>plays</v>
      </c>
      <c r="S3204" s="14">
        <f t="shared" si="298"/>
        <v>42206.627037037033</v>
      </c>
      <c r="T3204" s="14">
        <f t="shared" si="299"/>
        <v>42236.627037037033</v>
      </c>
    </row>
    <row r="3205" spans="1:20" ht="30" x14ac:dyDescent="0.25">
      <c r="A3205">
        <v>3586</v>
      </c>
      <c r="B3205" s="3" t="s">
        <v>3585</v>
      </c>
      <c r="C3205" s="3" t="s">
        <v>7696</v>
      </c>
      <c r="D3205">
        <v>7500</v>
      </c>
      <c r="E3205">
        <v>8207</v>
      </c>
      <c r="F3205" s="6" t="s">
        <v>8219</v>
      </c>
      <c r="G3205" t="s">
        <v>8224</v>
      </c>
      <c r="H3205" t="s">
        <v>8246</v>
      </c>
      <c r="I3205">
        <v>1474649070</v>
      </c>
      <c r="J3205">
        <v>1469465070</v>
      </c>
      <c r="K3205" t="b">
        <v>0</v>
      </c>
      <c r="L3205">
        <v>54</v>
      </c>
      <c r="M3205" t="b">
        <v>1</v>
      </c>
      <c r="N3205" t="s">
        <v>8271</v>
      </c>
      <c r="O3205" s="13">
        <f t="shared" si="295"/>
        <v>1.0942666666666667</v>
      </c>
      <c r="P3205" s="11">
        <f>IF(L3205=0,0,E3205/L3205)</f>
        <v>151.9814814814815</v>
      </c>
      <c r="Q3205" t="str">
        <f t="shared" si="296"/>
        <v>theater</v>
      </c>
      <c r="R3205" t="str">
        <f t="shared" si="297"/>
        <v>plays</v>
      </c>
      <c r="S3205" s="14">
        <f t="shared" si="298"/>
        <v>42576.489236111105</v>
      </c>
      <c r="T3205" s="14">
        <f t="shared" si="299"/>
        <v>42636.489236111105</v>
      </c>
    </row>
    <row r="3206" spans="1:20" ht="60" x14ac:dyDescent="0.25">
      <c r="A3206">
        <v>3664</v>
      </c>
      <c r="B3206" s="3" t="s">
        <v>3661</v>
      </c>
      <c r="C3206" s="3" t="s">
        <v>7774</v>
      </c>
      <c r="D3206">
        <v>800</v>
      </c>
      <c r="E3206">
        <v>875</v>
      </c>
      <c r="F3206" s="6" t="s">
        <v>8219</v>
      </c>
      <c r="G3206" t="s">
        <v>8224</v>
      </c>
      <c r="H3206" t="s">
        <v>8246</v>
      </c>
      <c r="I3206">
        <v>1466056689</v>
      </c>
      <c r="J3206">
        <v>1464847089</v>
      </c>
      <c r="K3206" t="b">
        <v>0</v>
      </c>
      <c r="L3206">
        <v>19</v>
      </c>
      <c r="M3206" t="b">
        <v>1</v>
      </c>
      <c r="N3206" t="s">
        <v>8271</v>
      </c>
      <c r="O3206" s="13">
        <f t="shared" si="295"/>
        <v>1.09375</v>
      </c>
      <c r="P3206" s="11">
        <f>IF(L3206=0,0,E3206/L3206)</f>
        <v>46.05263157894737</v>
      </c>
      <c r="Q3206" t="str">
        <f t="shared" si="296"/>
        <v>theater</v>
      </c>
      <c r="R3206" t="str">
        <f t="shared" si="297"/>
        <v>plays</v>
      </c>
      <c r="S3206" s="14">
        <f t="shared" si="298"/>
        <v>42523.04038194444</v>
      </c>
      <c r="T3206" s="14">
        <f t="shared" si="299"/>
        <v>42537.04038194444</v>
      </c>
    </row>
    <row r="3207" spans="1:20" ht="45" x14ac:dyDescent="0.25">
      <c r="A3207">
        <v>3044</v>
      </c>
      <c r="B3207" s="3" t="s">
        <v>3044</v>
      </c>
      <c r="C3207" s="3" t="s">
        <v>7154</v>
      </c>
      <c r="D3207">
        <v>12000</v>
      </c>
      <c r="E3207">
        <v>13121</v>
      </c>
      <c r="F3207" s="6" t="s">
        <v>8219</v>
      </c>
      <c r="G3207" t="s">
        <v>8224</v>
      </c>
      <c r="H3207" t="s">
        <v>8246</v>
      </c>
      <c r="I3207">
        <v>1454433998</v>
      </c>
      <c r="J3207">
        <v>1453137998</v>
      </c>
      <c r="K3207" t="b">
        <v>0</v>
      </c>
      <c r="L3207">
        <v>156</v>
      </c>
      <c r="M3207" t="b">
        <v>1</v>
      </c>
      <c r="N3207" t="s">
        <v>8303</v>
      </c>
      <c r="O3207" s="13">
        <f t="shared" si="295"/>
        <v>1.0934166666666667</v>
      </c>
      <c r="P3207" s="11">
        <f>IF(L3207=0,0,E3207/L3207)</f>
        <v>84.108974358974365</v>
      </c>
      <c r="Q3207" t="str">
        <f t="shared" si="296"/>
        <v>theater</v>
      </c>
      <c r="R3207" t="str">
        <f t="shared" si="297"/>
        <v>spaces</v>
      </c>
      <c r="S3207" s="14">
        <f t="shared" si="298"/>
        <v>42387.518495370365</v>
      </c>
      <c r="T3207" s="14">
        <f t="shared" si="299"/>
        <v>42402.518495370365</v>
      </c>
    </row>
    <row r="3208" spans="1:20" ht="45" x14ac:dyDescent="0.25">
      <c r="A3208">
        <v>3260</v>
      </c>
      <c r="B3208" s="3" t="s">
        <v>3260</v>
      </c>
      <c r="C3208" s="3" t="s">
        <v>7370</v>
      </c>
      <c r="D3208">
        <v>5000</v>
      </c>
      <c r="E3208">
        <v>5462</v>
      </c>
      <c r="F3208" s="6" t="s">
        <v>8219</v>
      </c>
      <c r="G3208" t="s">
        <v>8224</v>
      </c>
      <c r="H3208" t="s">
        <v>8246</v>
      </c>
      <c r="I3208">
        <v>1448903318</v>
      </c>
      <c r="J3208">
        <v>1445875718</v>
      </c>
      <c r="K3208" t="b">
        <v>1</v>
      </c>
      <c r="L3208">
        <v>73</v>
      </c>
      <c r="M3208" t="b">
        <v>1</v>
      </c>
      <c r="N3208" t="s">
        <v>8271</v>
      </c>
      <c r="O3208" s="13">
        <f t="shared" si="295"/>
        <v>1.0924</v>
      </c>
      <c r="P3208" s="11">
        <f>IF(L3208=0,0,E3208/L3208)</f>
        <v>74.821917808219183</v>
      </c>
      <c r="Q3208" t="str">
        <f t="shared" si="296"/>
        <v>theater</v>
      </c>
      <c r="R3208" t="str">
        <f t="shared" si="297"/>
        <v>plays</v>
      </c>
      <c r="S3208" s="14">
        <f t="shared" si="298"/>
        <v>42303.464328703696</v>
      </c>
      <c r="T3208" s="14">
        <f t="shared" si="299"/>
        <v>42338.505995370368</v>
      </c>
    </row>
    <row r="3209" spans="1:20" ht="45" x14ac:dyDescent="0.25">
      <c r="A3209">
        <v>2980</v>
      </c>
      <c r="B3209" s="3" t="s">
        <v>2980</v>
      </c>
      <c r="C3209" s="3" t="s">
        <v>7090</v>
      </c>
      <c r="D3209">
        <v>3000</v>
      </c>
      <c r="E3209">
        <v>3275</v>
      </c>
      <c r="F3209" s="6" t="s">
        <v>8219</v>
      </c>
      <c r="G3209" t="s">
        <v>8224</v>
      </c>
      <c r="H3209" t="s">
        <v>8246</v>
      </c>
      <c r="I3209">
        <v>1440381600</v>
      </c>
      <c r="J3209">
        <v>1438639130</v>
      </c>
      <c r="K3209" t="b">
        <v>0</v>
      </c>
      <c r="L3209">
        <v>24</v>
      </c>
      <c r="M3209" t="b">
        <v>1</v>
      </c>
      <c r="N3209" t="s">
        <v>8271</v>
      </c>
      <c r="O3209" s="13">
        <f t="shared" si="295"/>
        <v>1.0916666666666666</v>
      </c>
      <c r="P3209" s="11">
        <f>IF(L3209=0,0,E3209/L3209)</f>
        <v>136.45833333333334</v>
      </c>
      <c r="Q3209" t="str">
        <f t="shared" si="296"/>
        <v>theater</v>
      </c>
      <c r="R3209" t="str">
        <f t="shared" si="297"/>
        <v>plays</v>
      </c>
      <c r="S3209" s="14">
        <f t="shared" si="298"/>
        <v>42219.70752314815</v>
      </c>
      <c r="T3209" s="14">
        <f t="shared" si="299"/>
        <v>42239.874999999993</v>
      </c>
    </row>
    <row r="3210" spans="1:20" ht="60" x14ac:dyDescent="0.25">
      <c r="A3210">
        <v>3688</v>
      </c>
      <c r="B3210" s="3" t="s">
        <v>3685</v>
      </c>
      <c r="C3210" s="3" t="s">
        <v>7798</v>
      </c>
      <c r="D3210">
        <v>3000</v>
      </c>
      <c r="E3210">
        <v>3275</v>
      </c>
      <c r="F3210" s="6" t="s">
        <v>8219</v>
      </c>
      <c r="G3210" t="s">
        <v>8225</v>
      </c>
      <c r="H3210" t="s">
        <v>8247</v>
      </c>
      <c r="I3210">
        <v>1407524004</v>
      </c>
      <c r="J3210">
        <v>1404932004</v>
      </c>
      <c r="K3210" t="b">
        <v>0</v>
      </c>
      <c r="L3210">
        <v>39</v>
      </c>
      <c r="M3210" t="b">
        <v>1</v>
      </c>
      <c r="N3210" t="s">
        <v>8271</v>
      </c>
      <c r="O3210" s="13">
        <f t="shared" si="295"/>
        <v>1.0916666666666666</v>
      </c>
      <c r="P3210" s="11">
        <f>IF(L3210=0,0,E3210/L3210)</f>
        <v>83.974358974358978</v>
      </c>
      <c r="Q3210" t="str">
        <f t="shared" si="296"/>
        <v>theater</v>
      </c>
      <c r="R3210" t="str">
        <f t="shared" si="297"/>
        <v>plays</v>
      </c>
      <c r="S3210" s="14">
        <f t="shared" si="298"/>
        <v>41829.578749999993</v>
      </c>
      <c r="T3210" s="14">
        <f t="shared" si="299"/>
        <v>41859.578749999993</v>
      </c>
    </row>
    <row r="3211" spans="1:20" ht="60" x14ac:dyDescent="0.25">
      <c r="A3211">
        <v>3702</v>
      </c>
      <c r="B3211" s="3" t="s">
        <v>3699</v>
      </c>
      <c r="C3211" s="3" t="s">
        <v>7812</v>
      </c>
      <c r="D3211">
        <v>3000</v>
      </c>
      <c r="E3211">
        <v>3275</v>
      </c>
      <c r="F3211" s="6" t="s">
        <v>8219</v>
      </c>
      <c r="G3211" t="s">
        <v>8225</v>
      </c>
      <c r="H3211" t="s">
        <v>8247</v>
      </c>
      <c r="I3211">
        <v>1468191540</v>
      </c>
      <c r="J3211">
        <v>1464958484</v>
      </c>
      <c r="K3211" t="b">
        <v>0</v>
      </c>
      <c r="L3211">
        <v>21</v>
      </c>
      <c r="M3211" t="b">
        <v>1</v>
      </c>
      <c r="N3211" t="s">
        <v>8271</v>
      </c>
      <c r="O3211" s="13">
        <f t="shared" si="295"/>
        <v>1.0916666666666666</v>
      </c>
      <c r="P3211" s="11">
        <f>IF(L3211=0,0,E3211/L3211)</f>
        <v>155.95238095238096</v>
      </c>
      <c r="Q3211" t="str">
        <f t="shared" si="296"/>
        <v>theater</v>
      </c>
      <c r="R3211" t="str">
        <f t="shared" si="297"/>
        <v>plays</v>
      </c>
      <c r="S3211" s="14">
        <f t="shared" si="298"/>
        <v>42524.329675925925</v>
      </c>
      <c r="T3211" s="14">
        <f t="shared" si="299"/>
        <v>42561.749305555553</v>
      </c>
    </row>
    <row r="3212" spans="1:20" ht="60" x14ac:dyDescent="0.25">
      <c r="A3212">
        <v>3422</v>
      </c>
      <c r="B3212" s="3" t="s">
        <v>3421</v>
      </c>
      <c r="C3212" s="3" t="s">
        <v>7532</v>
      </c>
      <c r="D3212">
        <v>3000</v>
      </c>
      <c r="E3212">
        <v>3273</v>
      </c>
      <c r="F3212" s="6" t="s">
        <v>8219</v>
      </c>
      <c r="G3212" t="s">
        <v>8225</v>
      </c>
      <c r="H3212" t="s">
        <v>8247</v>
      </c>
      <c r="I3212">
        <v>1450051200</v>
      </c>
      <c r="J3212">
        <v>1447594176</v>
      </c>
      <c r="K3212" t="b">
        <v>0</v>
      </c>
      <c r="L3212">
        <v>46</v>
      </c>
      <c r="M3212" t="b">
        <v>1</v>
      </c>
      <c r="N3212" t="s">
        <v>8271</v>
      </c>
      <c r="O3212" s="13">
        <f t="shared" si="295"/>
        <v>1.091</v>
      </c>
      <c r="P3212" s="11">
        <f>IF(L3212=0,0,E3212/L3212)</f>
        <v>71.152173913043484</v>
      </c>
      <c r="Q3212" t="str">
        <f t="shared" si="296"/>
        <v>theater</v>
      </c>
      <c r="R3212" t="str">
        <f t="shared" si="297"/>
        <v>plays</v>
      </c>
      <c r="S3212" s="14">
        <f t="shared" si="298"/>
        <v>42323.353888888887</v>
      </c>
      <c r="T3212" s="14">
        <f t="shared" si="299"/>
        <v>42351.791666666664</v>
      </c>
    </row>
    <row r="3213" spans="1:20" ht="60" x14ac:dyDescent="0.25">
      <c r="A3213">
        <v>3834</v>
      </c>
      <c r="B3213" s="3" t="s">
        <v>3831</v>
      </c>
      <c r="C3213" s="3" t="s">
        <v>7943</v>
      </c>
      <c r="D3213">
        <v>3000</v>
      </c>
      <c r="E3213">
        <v>3271</v>
      </c>
      <c r="F3213" s="6" t="s">
        <v>8219</v>
      </c>
      <c r="G3213" t="s">
        <v>8225</v>
      </c>
      <c r="H3213" t="s">
        <v>8247</v>
      </c>
      <c r="I3213">
        <v>1434624067</v>
      </c>
      <c r="J3213">
        <v>1432032067</v>
      </c>
      <c r="K3213" t="b">
        <v>0</v>
      </c>
      <c r="L3213">
        <v>57</v>
      </c>
      <c r="M3213" t="b">
        <v>1</v>
      </c>
      <c r="N3213" t="s">
        <v>8271</v>
      </c>
      <c r="O3213" s="13">
        <f t="shared" si="295"/>
        <v>1.0903333333333334</v>
      </c>
      <c r="P3213" s="11">
        <f>IF(L3213=0,0,E3213/L3213)</f>
        <v>57.385964912280699</v>
      </c>
      <c r="Q3213" t="str">
        <f t="shared" si="296"/>
        <v>theater</v>
      </c>
      <c r="R3213" t="str">
        <f t="shared" si="297"/>
        <v>plays</v>
      </c>
      <c r="S3213" s="14">
        <f t="shared" si="298"/>
        <v>42143.236886574072</v>
      </c>
      <c r="T3213" s="14">
        <f t="shared" si="299"/>
        <v>42173.236886574072</v>
      </c>
    </row>
    <row r="3214" spans="1:20" ht="60" x14ac:dyDescent="0.25">
      <c r="A3214">
        <v>2965</v>
      </c>
      <c r="B3214" s="3" t="s">
        <v>2965</v>
      </c>
      <c r="C3214" s="3" t="s">
        <v>7075</v>
      </c>
      <c r="D3214">
        <v>1500</v>
      </c>
      <c r="E3214">
        <v>1635</v>
      </c>
      <c r="F3214" s="6" t="s">
        <v>8219</v>
      </c>
      <c r="G3214" t="s">
        <v>8224</v>
      </c>
      <c r="H3214" t="s">
        <v>8246</v>
      </c>
      <c r="I3214">
        <v>1436290233</v>
      </c>
      <c r="J3214">
        <v>1433698233</v>
      </c>
      <c r="K3214" t="b">
        <v>0</v>
      </c>
      <c r="L3214">
        <v>39</v>
      </c>
      <c r="M3214" t="b">
        <v>1</v>
      </c>
      <c r="N3214" t="s">
        <v>8271</v>
      </c>
      <c r="O3214" s="13">
        <f t="shared" si="295"/>
        <v>1.0900000000000001</v>
      </c>
      <c r="P3214" s="11">
        <f>IF(L3214=0,0,E3214/L3214)</f>
        <v>41.92307692307692</v>
      </c>
      <c r="Q3214" t="str">
        <f t="shared" si="296"/>
        <v>theater</v>
      </c>
      <c r="R3214" t="str">
        <f t="shared" si="297"/>
        <v>plays</v>
      </c>
      <c r="S3214" s="14">
        <f t="shared" si="298"/>
        <v>42162.521215277775</v>
      </c>
      <c r="T3214" s="14">
        <f t="shared" si="299"/>
        <v>42192.521215277775</v>
      </c>
    </row>
    <row r="3215" spans="1:20" ht="60" x14ac:dyDescent="0.25">
      <c r="A3215">
        <v>3181</v>
      </c>
      <c r="B3215" s="3" t="s">
        <v>3181</v>
      </c>
      <c r="C3215" s="3" t="s">
        <v>7291</v>
      </c>
      <c r="D3215">
        <v>500</v>
      </c>
      <c r="E3215">
        <v>545</v>
      </c>
      <c r="F3215" s="6" t="s">
        <v>8219</v>
      </c>
      <c r="G3215" t="s">
        <v>8225</v>
      </c>
      <c r="H3215" t="s">
        <v>8247</v>
      </c>
      <c r="I3215">
        <v>1402848000</v>
      </c>
      <c r="J3215">
        <v>1400570787</v>
      </c>
      <c r="K3215" t="b">
        <v>1</v>
      </c>
      <c r="L3215">
        <v>15</v>
      </c>
      <c r="M3215" t="b">
        <v>1</v>
      </c>
      <c r="N3215" t="s">
        <v>8271</v>
      </c>
      <c r="O3215" s="13">
        <f t="shared" si="295"/>
        <v>1.0900000000000001</v>
      </c>
      <c r="P3215" s="11">
        <f>IF(L3215=0,0,E3215/L3215)</f>
        <v>36.333333333333336</v>
      </c>
      <c r="Q3215" t="str">
        <f t="shared" si="296"/>
        <v>theater</v>
      </c>
      <c r="R3215" t="str">
        <f t="shared" si="297"/>
        <v>plays</v>
      </c>
      <c r="S3215" s="14">
        <f t="shared" si="298"/>
        <v>41779.101701388885</v>
      </c>
      <c r="T3215" s="14">
        <f t="shared" si="299"/>
        <v>41805.458333333328</v>
      </c>
    </row>
    <row r="3216" spans="1:20" ht="45" x14ac:dyDescent="0.25">
      <c r="A3216">
        <v>3183</v>
      </c>
      <c r="B3216" s="3" t="s">
        <v>3183</v>
      </c>
      <c r="C3216" s="3" t="s">
        <v>7293</v>
      </c>
      <c r="D3216">
        <v>2500</v>
      </c>
      <c r="E3216">
        <v>2725</v>
      </c>
      <c r="F3216" s="6" t="s">
        <v>8219</v>
      </c>
      <c r="G3216" t="s">
        <v>8224</v>
      </c>
      <c r="H3216" t="s">
        <v>8246</v>
      </c>
      <c r="I3216">
        <v>1377284669</v>
      </c>
      <c r="J3216">
        <v>1375729469</v>
      </c>
      <c r="K3216" t="b">
        <v>1</v>
      </c>
      <c r="L3216">
        <v>68</v>
      </c>
      <c r="M3216" t="b">
        <v>1</v>
      </c>
      <c r="N3216" t="s">
        <v>8271</v>
      </c>
      <c r="O3216" s="13">
        <f t="shared" si="295"/>
        <v>1.0900000000000001</v>
      </c>
      <c r="P3216" s="11">
        <f>IF(L3216=0,0,E3216/L3216)</f>
        <v>40.073529411764703</v>
      </c>
      <c r="Q3216" t="str">
        <f t="shared" si="296"/>
        <v>theater</v>
      </c>
      <c r="R3216" t="str">
        <f t="shared" si="297"/>
        <v>plays</v>
      </c>
      <c r="S3216" s="14">
        <f t="shared" si="298"/>
        <v>41491.586446759255</v>
      </c>
      <c r="T3216" s="14">
        <f t="shared" si="299"/>
        <v>41509.586446759255</v>
      </c>
    </row>
    <row r="3217" spans="1:20" ht="60" x14ac:dyDescent="0.25">
      <c r="A3217">
        <v>3171</v>
      </c>
      <c r="B3217" s="3" t="s">
        <v>3171</v>
      </c>
      <c r="C3217" s="3" t="s">
        <v>7281</v>
      </c>
      <c r="D3217">
        <v>7000</v>
      </c>
      <c r="E3217">
        <v>7617</v>
      </c>
      <c r="F3217" s="6" t="s">
        <v>8219</v>
      </c>
      <c r="G3217" t="s">
        <v>8225</v>
      </c>
      <c r="H3217" t="s">
        <v>8247</v>
      </c>
      <c r="I3217">
        <v>1462545358</v>
      </c>
      <c r="J3217">
        <v>1459953358</v>
      </c>
      <c r="K3217" t="b">
        <v>1</v>
      </c>
      <c r="L3217">
        <v>117</v>
      </c>
      <c r="M3217" t="b">
        <v>1</v>
      </c>
      <c r="N3217" t="s">
        <v>8271</v>
      </c>
      <c r="O3217" s="13">
        <f t="shared" si="295"/>
        <v>1.0881428571428571</v>
      </c>
      <c r="P3217" s="11">
        <f>IF(L3217=0,0,E3217/L3217)</f>
        <v>65.102564102564102</v>
      </c>
      <c r="Q3217" t="str">
        <f t="shared" si="296"/>
        <v>theater</v>
      </c>
      <c r="R3217" t="str">
        <f t="shared" si="297"/>
        <v>plays</v>
      </c>
      <c r="S3217" s="14">
        <f t="shared" si="298"/>
        <v>42466.399976851848</v>
      </c>
      <c r="T3217" s="14">
        <f t="shared" si="299"/>
        <v>42496.399976851848</v>
      </c>
    </row>
    <row r="3218" spans="1:20" ht="60" x14ac:dyDescent="0.25">
      <c r="A3218">
        <v>3567</v>
      </c>
      <c r="B3218" s="3" t="s">
        <v>3566</v>
      </c>
      <c r="C3218" s="3" t="s">
        <v>7677</v>
      </c>
      <c r="D3218">
        <v>1000</v>
      </c>
      <c r="E3218">
        <v>1088</v>
      </c>
      <c r="F3218" s="6" t="s">
        <v>8219</v>
      </c>
      <c r="G3218" t="s">
        <v>8225</v>
      </c>
      <c r="H3218" t="s">
        <v>8247</v>
      </c>
      <c r="I3218">
        <v>1433964444</v>
      </c>
      <c r="J3218">
        <v>1431372444</v>
      </c>
      <c r="K3218" t="b">
        <v>0</v>
      </c>
      <c r="L3218">
        <v>41</v>
      </c>
      <c r="M3218" t="b">
        <v>1</v>
      </c>
      <c r="N3218" t="s">
        <v>8271</v>
      </c>
      <c r="O3218" s="13">
        <f t="shared" si="295"/>
        <v>1.0880000000000001</v>
      </c>
      <c r="P3218" s="11">
        <f>IF(L3218=0,0,E3218/L3218)</f>
        <v>26.536585365853657</v>
      </c>
      <c r="Q3218" t="str">
        <f t="shared" si="296"/>
        <v>theater</v>
      </c>
      <c r="R3218" t="str">
        <f t="shared" si="297"/>
        <v>plays</v>
      </c>
      <c r="S3218" s="14">
        <f t="shared" si="298"/>
        <v>42135.602361111109</v>
      </c>
      <c r="T3218" s="14">
        <f t="shared" si="299"/>
        <v>42165.602361111109</v>
      </c>
    </row>
    <row r="3219" spans="1:20" ht="45" x14ac:dyDescent="0.25">
      <c r="A3219">
        <v>3035</v>
      </c>
      <c r="B3219" s="3" t="s">
        <v>3035</v>
      </c>
      <c r="C3219" s="3" t="s">
        <v>7145</v>
      </c>
      <c r="D3219">
        <v>25000</v>
      </c>
      <c r="E3219">
        <v>27196.71</v>
      </c>
      <c r="F3219" s="6" t="s">
        <v>8219</v>
      </c>
      <c r="G3219" t="s">
        <v>8224</v>
      </c>
      <c r="H3219" t="s">
        <v>8246</v>
      </c>
      <c r="I3219">
        <v>1367674009</v>
      </c>
      <c r="J3219">
        <v>1365082009</v>
      </c>
      <c r="K3219" t="b">
        <v>0</v>
      </c>
      <c r="L3219">
        <v>307</v>
      </c>
      <c r="M3219" t="b">
        <v>1</v>
      </c>
      <c r="N3219" t="s">
        <v>8303</v>
      </c>
      <c r="O3219" s="13">
        <f t="shared" si="295"/>
        <v>1.0878684000000001</v>
      </c>
      <c r="P3219" s="11">
        <f>IF(L3219=0,0,E3219/L3219)</f>
        <v>88.588631921824103</v>
      </c>
      <c r="Q3219" t="str">
        <f t="shared" si="296"/>
        <v>theater</v>
      </c>
      <c r="R3219" t="str">
        <f t="shared" si="297"/>
        <v>spaces</v>
      </c>
      <c r="S3219" s="14">
        <f t="shared" si="298"/>
        <v>41368.351956018516</v>
      </c>
      <c r="T3219" s="14">
        <f t="shared" si="299"/>
        <v>41398.351956018516</v>
      </c>
    </row>
    <row r="3220" spans="1:20" ht="45" x14ac:dyDescent="0.25">
      <c r="A3220">
        <v>3039</v>
      </c>
      <c r="B3220" s="3" t="s">
        <v>3039</v>
      </c>
      <c r="C3220" s="3" t="s">
        <v>7149</v>
      </c>
      <c r="D3220">
        <v>20000</v>
      </c>
      <c r="E3220">
        <v>21742.78</v>
      </c>
      <c r="F3220" s="6" t="s">
        <v>8219</v>
      </c>
      <c r="G3220" t="s">
        <v>8224</v>
      </c>
      <c r="H3220" t="s">
        <v>8246</v>
      </c>
      <c r="I3220">
        <v>1388303940</v>
      </c>
      <c r="J3220">
        <v>1386011038</v>
      </c>
      <c r="K3220" t="b">
        <v>0</v>
      </c>
      <c r="L3220">
        <v>236</v>
      </c>
      <c r="M3220" t="b">
        <v>1</v>
      </c>
      <c r="N3220" t="s">
        <v>8303</v>
      </c>
      <c r="O3220" s="13">
        <f t="shared" si="295"/>
        <v>1.0871389999999999</v>
      </c>
      <c r="P3220" s="11">
        <f>IF(L3220=0,0,E3220/L3220)</f>
        <v>92.130423728813554</v>
      </c>
      <c r="Q3220" t="str">
        <f t="shared" si="296"/>
        <v>theater</v>
      </c>
      <c r="R3220" t="str">
        <f t="shared" si="297"/>
        <v>spaces</v>
      </c>
      <c r="S3220" s="14">
        <f t="shared" si="298"/>
        <v>41610.586087962962</v>
      </c>
      <c r="T3220" s="14">
        <f t="shared" si="299"/>
        <v>41637.124305555553</v>
      </c>
    </row>
    <row r="3221" spans="1:20" ht="60" x14ac:dyDescent="0.25">
      <c r="A3221">
        <v>3497</v>
      </c>
      <c r="B3221" s="3" t="s">
        <v>3496</v>
      </c>
      <c r="C3221" s="3" t="s">
        <v>7607</v>
      </c>
      <c r="D3221">
        <v>1551</v>
      </c>
      <c r="E3221">
        <v>1686</v>
      </c>
      <c r="F3221" s="6" t="s">
        <v>8219</v>
      </c>
      <c r="G3221" t="s">
        <v>8224</v>
      </c>
      <c r="H3221" t="s">
        <v>8246</v>
      </c>
      <c r="I3221">
        <v>1464904800</v>
      </c>
      <c r="J3221">
        <v>1463852904</v>
      </c>
      <c r="K3221" t="b">
        <v>0</v>
      </c>
      <c r="L3221">
        <v>49</v>
      </c>
      <c r="M3221" t="b">
        <v>1</v>
      </c>
      <c r="N3221" t="s">
        <v>8271</v>
      </c>
      <c r="O3221" s="13">
        <f t="shared" si="295"/>
        <v>1.0870406189555126</v>
      </c>
      <c r="P3221" s="11">
        <f>IF(L3221=0,0,E3221/L3221)</f>
        <v>34.408163265306122</v>
      </c>
      <c r="Q3221" t="str">
        <f t="shared" si="296"/>
        <v>theater</v>
      </c>
      <c r="R3221" t="str">
        <f t="shared" si="297"/>
        <v>plays</v>
      </c>
      <c r="S3221" s="14">
        <f t="shared" si="298"/>
        <v>42511.53361111111</v>
      </c>
      <c r="T3221" s="14">
        <f t="shared" si="299"/>
        <v>42523.708333333336</v>
      </c>
    </row>
    <row r="3222" spans="1:20" ht="60" x14ac:dyDescent="0.25">
      <c r="A3222">
        <v>3128</v>
      </c>
      <c r="B3222" s="3" t="s">
        <v>3128</v>
      </c>
      <c r="C3222" s="3" t="s">
        <v>7238</v>
      </c>
      <c r="D3222">
        <v>15000</v>
      </c>
      <c r="E3222">
        <v>16291</v>
      </c>
      <c r="F3222" s="6" t="s">
        <v>8222</v>
      </c>
      <c r="G3222" t="s">
        <v>8224</v>
      </c>
      <c r="H3222" t="s">
        <v>8246</v>
      </c>
      <c r="I3222">
        <v>1489690141</v>
      </c>
      <c r="J3222">
        <v>1487101741</v>
      </c>
      <c r="K3222" t="b">
        <v>0</v>
      </c>
      <c r="L3222">
        <v>117</v>
      </c>
      <c r="M3222" t="b">
        <v>0</v>
      </c>
      <c r="N3222" t="s">
        <v>8271</v>
      </c>
      <c r="O3222" s="13">
        <f t="shared" si="295"/>
        <v>1.0860666666666667</v>
      </c>
      <c r="P3222" s="11">
        <f>IF(L3222=0,0,E3222/L3222)</f>
        <v>139.23931623931625</v>
      </c>
      <c r="Q3222" t="str">
        <f t="shared" si="296"/>
        <v>theater</v>
      </c>
      <c r="R3222" t="str">
        <f t="shared" si="297"/>
        <v>plays</v>
      </c>
      <c r="S3222" s="14">
        <f t="shared" si="298"/>
        <v>42780.617372685178</v>
      </c>
      <c r="T3222" s="14">
        <f t="shared" si="299"/>
        <v>42810.575706018521</v>
      </c>
    </row>
    <row r="3223" spans="1:20" ht="60" x14ac:dyDescent="0.25">
      <c r="A3223">
        <v>3277</v>
      </c>
      <c r="B3223" s="3" t="s">
        <v>3277</v>
      </c>
      <c r="C3223" s="3" t="s">
        <v>7387</v>
      </c>
      <c r="D3223">
        <v>5000</v>
      </c>
      <c r="E3223">
        <v>5430</v>
      </c>
      <c r="F3223" s="6" t="s">
        <v>8219</v>
      </c>
      <c r="G3223" t="s">
        <v>8225</v>
      </c>
      <c r="H3223" t="s">
        <v>8247</v>
      </c>
      <c r="I3223">
        <v>1416331406</v>
      </c>
      <c r="J3223">
        <v>1413735806</v>
      </c>
      <c r="K3223" t="b">
        <v>1</v>
      </c>
      <c r="L3223">
        <v>100</v>
      </c>
      <c r="M3223" t="b">
        <v>1</v>
      </c>
      <c r="N3223" t="s">
        <v>8271</v>
      </c>
      <c r="O3223" s="13">
        <f t="shared" si="295"/>
        <v>1.0860000000000001</v>
      </c>
      <c r="P3223" s="11">
        <f>IF(L3223=0,0,E3223/L3223)</f>
        <v>54.3</v>
      </c>
      <c r="Q3223" t="str">
        <f t="shared" si="296"/>
        <v>theater</v>
      </c>
      <c r="R3223" t="str">
        <f t="shared" si="297"/>
        <v>plays</v>
      </c>
      <c r="S3223" s="14">
        <f t="shared" si="298"/>
        <v>41931.474606481475</v>
      </c>
      <c r="T3223" s="14">
        <f t="shared" si="299"/>
        <v>41961.516273148147</v>
      </c>
    </row>
    <row r="3224" spans="1:20" ht="60" x14ac:dyDescent="0.25">
      <c r="A3224">
        <v>3430</v>
      </c>
      <c r="B3224" s="3" t="s">
        <v>3429</v>
      </c>
      <c r="C3224" s="3" t="s">
        <v>7540</v>
      </c>
      <c r="D3224">
        <v>2000</v>
      </c>
      <c r="E3224">
        <v>2170.9899999999998</v>
      </c>
      <c r="F3224" s="6" t="s">
        <v>8219</v>
      </c>
      <c r="G3224" t="s">
        <v>8225</v>
      </c>
      <c r="H3224" t="s">
        <v>8247</v>
      </c>
      <c r="I3224">
        <v>1406760101</v>
      </c>
      <c r="J3224">
        <v>1404168101</v>
      </c>
      <c r="K3224" t="b">
        <v>0</v>
      </c>
      <c r="L3224">
        <v>72</v>
      </c>
      <c r="M3224" t="b">
        <v>1</v>
      </c>
      <c r="N3224" t="s">
        <v>8271</v>
      </c>
      <c r="O3224" s="13">
        <f t="shared" si="295"/>
        <v>1.0854949999999999</v>
      </c>
      <c r="P3224" s="11">
        <f>IF(L3224=0,0,E3224/L3224)</f>
        <v>30.152638888888887</v>
      </c>
      <c r="Q3224" t="str">
        <f t="shared" si="296"/>
        <v>theater</v>
      </c>
      <c r="R3224" t="str">
        <f t="shared" si="297"/>
        <v>plays</v>
      </c>
      <c r="S3224" s="14">
        <f t="shared" si="298"/>
        <v>41820.737280092588</v>
      </c>
      <c r="T3224" s="14">
        <f t="shared" si="299"/>
        <v>41850.737280092588</v>
      </c>
    </row>
    <row r="3225" spans="1:20" ht="45" x14ac:dyDescent="0.25">
      <c r="A3225">
        <v>3757</v>
      </c>
      <c r="B3225" s="3" t="s">
        <v>3754</v>
      </c>
      <c r="C3225" s="3" t="s">
        <v>7867</v>
      </c>
      <c r="D3225">
        <v>3500</v>
      </c>
      <c r="E3225">
        <v>3798</v>
      </c>
      <c r="F3225" s="6" t="s">
        <v>8219</v>
      </c>
      <c r="G3225" t="s">
        <v>8224</v>
      </c>
      <c r="H3225" t="s">
        <v>8246</v>
      </c>
      <c r="I3225">
        <v>1417465515</v>
      </c>
      <c r="J3225">
        <v>1415737515</v>
      </c>
      <c r="K3225" t="b">
        <v>0</v>
      </c>
      <c r="L3225">
        <v>50</v>
      </c>
      <c r="M3225" t="b">
        <v>1</v>
      </c>
      <c r="N3225" t="s">
        <v>8305</v>
      </c>
      <c r="O3225" s="13">
        <f t="shared" si="295"/>
        <v>1.0851428571428572</v>
      </c>
      <c r="P3225" s="11">
        <f>IF(L3225=0,0,E3225/L3225)</f>
        <v>75.959999999999994</v>
      </c>
      <c r="Q3225" t="str">
        <f t="shared" si="296"/>
        <v>theater</v>
      </c>
      <c r="R3225" t="str">
        <f t="shared" si="297"/>
        <v>musical</v>
      </c>
      <c r="S3225" s="14">
        <f t="shared" si="298"/>
        <v>41954.642534722218</v>
      </c>
      <c r="T3225" s="14">
        <f t="shared" si="299"/>
        <v>41974.642534722218</v>
      </c>
    </row>
    <row r="3226" spans="1:20" ht="30" x14ac:dyDescent="0.25">
      <c r="A3226">
        <v>3002</v>
      </c>
      <c r="B3226" s="3" t="s">
        <v>3002</v>
      </c>
      <c r="C3226" s="3" t="s">
        <v>7112</v>
      </c>
      <c r="D3226">
        <v>7000</v>
      </c>
      <c r="E3226">
        <v>7595.43</v>
      </c>
      <c r="F3226" s="6" t="s">
        <v>8219</v>
      </c>
      <c r="G3226" t="s">
        <v>8224</v>
      </c>
      <c r="H3226" t="s">
        <v>8246</v>
      </c>
      <c r="I3226">
        <v>1356552252</v>
      </c>
      <c r="J3226">
        <v>1353960252</v>
      </c>
      <c r="K3226" t="b">
        <v>0</v>
      </c>
      <c r="L3226">
        <v>104</v>
      </c>
      <c r="M3226" t="b">
        <v>1</v>
      </c>
      <c r="N3226" t="s">
        <v>8303</v>
      </c>
      <c r="O3226" s="13">
        <f t="shared" si="295"/>
        <v>1.0850614285714286</v>
      </c>
      <c r="P3226" s="11">
        <f>IF(L3226=0,0,E3226/L3226)</f>
        <v>73.032980769230775</v>
      </c>
      <c r="Q3226" t="str">
        <f t="shared" si="296"/>
        <v>theater</v>
      </c>
      <c r="R3226" t="str">
        <f t="shared" si="297"/>
        <v>spaces</v>
      </c>
      <c r="S3226" s="14">
        <f t="shared" si="298"/>
        <v>41239.627916666665</v>
      </c>
      <c r="T3226" s="14">
        <f t="shared" si="299"/>
        <v>41269.627916666665</v>
      </c>
    </row>
    <row r="3227" spans="1:20" ht="60" x14ac:dyDescent="0.25">
      <c r="A3227">
        <v>3410</v>
      </c>
      <c r="B3227" s="3" t="s">
        <v>3409</v>
      </c>
      <c r="C3227" s="3" t="s">
        <v>7520</v>
      </c>
      <c r="D3227">
        <v>3000</v>
      </c>
      <c r="E3227">
        <v>3255</v>
      </c>
      <c r="F3227" s="6" t="s">
        <v>8219</v>
      </c>
      <c r="G3227" t="s">
        <v>8224</v>
      </c>
      <c r="H3227" t="s">
        <v>8246</v>
      </c>
      <c r="I3227">
        <v>1465196400</v>
      </c>
      <c r="J3227">
        <v>1462841990</v>
      </c>
      <c r="K3227" t="b">
        <v>0</v>
      </c>
      <c r="L3227">
        <v>40</v>
      </c>
      <c r="M3227" t="b">
        <v>1</v>
      </c>
      <c r="N3227" t="s">
        <v>8271</v>
      </c>
      <c r="O3227" s="13">
        <f t="shared" si="295"/>
        <v>1.085</v>
      </c>
      <c r="P3227" s="11">
        <f>IF(L3227=0,0,E3227/L3227)</f>
        <v>81.375</v>
      </c>
      <c r="Q3227" t="str">
        <f t="shared" si="296"/>
        <v>theater</v>
      </c>
      <c r="R3227" t="str">
        <f t="shared" si="297"/>
        <v>plays</v>
      </c>
      <c r="S3227" s="14">
        <f t="shared" si="298"/>
        <v>42499.83321759259</v>
      </c>
      <c r="T3227" s="14">
        <f t="shared" si="299"/>
        <v>42527.083333333336</v>
      </c>
    </row>
    <row r="3228" spans="1:20" ht="60" x14ac:dyDescent="0.25">
      <c r="A3228">
        <v>3583</v>
      </c>
      <c r="B3228" s="3" t="s">
        <v>3582</v>
      </c>
      <c r="C3228" s="3" t="s">
        <v>7693</v>
      </c>
      <c r="D3228">
        <v>3000</v>
      </c>
      <c r="E3228">
        <v>3255</v>
      </c>
      <c r="F3228" s="6" t="s">
        <v>8219</v>
      </c>
      <c r="G3228" t="s">
        <v>8224</v>
      </c>
      <c r="H3228" t="s">
        <v>8246</v>
      </c>
      <c r="I3228">
        <v>1460970805</v>
      </c>
      <c r="J3228">
        <v>1455790405</v>
      </c>
      <c r="K3228" t="b">
        <v>0</v>
      </c>
      <c r="L3228">
        <v>24</v>
      </c>
      <c r="M3228" t="b">
        <v>1</v>
      </c>
      <c r="N3228" t="s">
        <v>8271</v>
      </c>
      <c r="O3228" s="13">
        <f t="shared" si="295"/>
        <v>1.085</v>
      </c>
      <c r="P3228" s="11">
        <f>IF(L3228=0,0,E3228/L3228)</f>
        <v>135.625</v>
      </c>
      <c r="Q3228" t="str">
        <f t="shared" si="296"/>
        <v>theater</v>
      </c>
      <c r="R3228" t="str">
        <f t="shared" si="297"/>
        <v>plays</v>
      </c>
      <c r="S3228" s="14">
        <f t="shared" si="298"/>
        <v>42418.217650462961</v>
      </c>
      <c r="T3228" s="14">
        <f t="shared" si="299"/>
        <v>42478.175983796296</v>
      </c>
    </row>
    <row r="3229" spans="1:20" ht="60" x14ac:dyDescent="0.25">
      <c r="A3229">
        <v>3560</v>
      </c>
      <c r="B3229" s="3" t="s">
        <v>3559</v>
      </c>
      <c r="C3229" s="3" t="s">
        <v>7670</v>
      </c>
      <c r="D3229">
        <v>3200</v>
      </c>
      <c r="E3229">
        <v>3470</v>
      </c>
      <c r="F3229" s="6" t="s">
        <v>8219</v>
      </c>
      <c r="G3229" t="s">
        <v>8229</v>
      </c>
      <c r="H3229" t="s">
        <v>8251</v>
      </c>
      <c r="I3229">
        <v>1432694700</v>
      </c>
      <c r="J3229">
        <v>1429651266</v>
      </c>
      <c r="K3229" t="b">
        <v>0</v>
      </c>
      <c r="L3229">
        <v>74</v>
      </c>
      <c r="M3229" t="b">
        <v>1</v>
      </c>
      <c r="N3229" t="s">
        <v>8271</v>
      </c>
      <c r="O3229" s="13">
        <f t="shared" si="295"/>
        <v>1.0843750000000001</v>
      </c>
      <c r="P3229" s="11">
        <f>IF(L3229=0,0,E3229/L3229)</f>
        <v>46.891891891891895</v>
      </c>
      <c r="Q3229" t="str">
        <f t="shared" si="296"/>
        <v>theater</v>
      </c>
      <c r="R3229" t="str">
        <f t="shared" si="297"/>
        <v>plays</v>
      </c>
      <c r="S3229" s="14">
        <f t="shared" si="298"/>
        <v>42115.68131944444</v>
      </c>
      <c r="T3229" s="14">
        <f t="shared" si="299"/>
        <v>42150.906249999993</v>
      </c>
    </row>
    <row r="3230" spans="1:20" ht="45" x14ac:dyDescent="0.25">
      <c r="A3230">
        <v>3709</v>
      </c>
      <c r="B3230" s="3" t="s">
        <v>3706</v>
      </c>
      <c r="C3230" s="3" t="s">
        <v>7819</v>
      </c>
      <c r="D3230">
        <v>1000</v>
      </c>
      <c r="E3230">
        <v>1082.5</v>
      </c>
      <c r="F3230" s="6" t="s">
        <v>8219</v>
      </c>
      <c r="G3230" t="s">
        <v>8225</v>
      </c>
      <c r="H3230" t="s">
        <v>8247</v>
      </c>
      <c r="I3230">
        <v>1403715546</v>
      </c>
      <c r="J3230">
        <v>1401123546</v>
      </c>
      <c r="K3230" t="b">
        <v>0</v>
      </c>
      <c r="L3230">
        <v>35</v>
      </c>
      <c r="M3230" t="b">
        <v>1</v>
      </c>
      <c r="N3230" t="s">
        <v>8271</v>
      </c>
      <c r="O3230" s="13">
        <f t="shared" si="295"/>
        <v>1.0825</v>
      </c>
      <c r="P3230" s="11">
        <f>IF(L3230=0,0,E3230/L3230)</f>
        <v>30.928571428571427</v>
      </c>
      <c r="Q3230" t="str">
        <f t="shared" si="296"/>
        <v>theater</v>
      </c>
      <c r="R3230" t="str">
        <f t="shared" si="297"/>
        <v>plays</v>
      </c>
      <c r="S3230" s="14">
        <f t="shared" si="298"/>
        <v>41785.499374999999</v>
      </c>
      <c r="T3230" s="14">
        <f t="shared" si="299"/>
        <v>41815.499374999999</v>
      </c>
    </row>
    <row r="3231" spans="1:20" ht="60" x14ac:dyDescent="0.25">
      <c r="A3231">
        <v>3446</v>
      </c>
      <c r="B3231" s="3" t="s">
        <v>3445</v>
      </c>
      <c r="C3231" s="3" t="s">
        <v>7556</v>
      </c>
      <c r="D3231">
        <v>1000</v>
      </c>
      <c r="E3231">
        <v>1082</v>
      </c>
      <c r="F3231" s="6" t="s">
        <v>8219</v>
      </c>
      <c r="G3231" t="s">
        <v>8225</v>
      </c>
      <c r="H3231" t="s">
        <v>8247</v>
      </c>
      <c r="I3231">
        <v>1423138800</v>
      </c>
      <c r="J3231">
        <v>1421092725</v>
      </c>
      <c r="K3231" t="b">
        <v>0</v>
      </c>
      <c r="L3231">
        <v>25</v>
      </c>
      <c r="M3231" t="b">
        <v>1</v>
      </c>
      <c r="N3231" t="s">
        <v>8271</v>
      </c>
      <c r="O3231" s="13">
        <f t="shared" si="295"/>
        <v>1.0820000000000001</v>
      </c>
      <c r="P3231" s="11">
        <f>IF(L3231=0,0,E3231/L3231)</f>
        <v>43.28</v>
      </c>
      <c r="Q3231" t="str">
        <f t="shared" si="296"/>
        <v>theater</v>
      </c>
      <c r="R3231" t="str">
        <f t="shared" si="297"/>
        <v>plays</v>
      </c>
      <c r="S3231" s="14">
        <f t="shared" si="298"/>
        <v>42016.624131944445</v>
      </c>
      <c r="T3231" s="14">
        <f t="shared" si="299"/>
        <v>42040.305555555555</v>
      </c>
    </row>
    <row r="3232" spans="1:20" ht="30" x14ac:dyDescent="0.25">
      <c r="A3232">
        <v>3773</v>
      </c>
      <c r="B3232" s="3" t="s">
        <v>3770</v>
      </c>
      <c r="C3232" s="3" t="s">
        <v>7883</v>
      </c>
      <c r="D3232">
        <v>5000</v>
      </c>
      <c r="E3232">
        <v>5410</v>
      </c>
      <c r="F3232" s="6" t="s">
        <v>8219</v>
      </c>
      <c r="G3232" t="s">
        <v>8224</v>
      </c>
      <c r="H3232" t="s">
        <v>8246</v>
      </c>
      <c r="I3232">
        <v>1479175680</v>
      </c>
      <c r="J3232">
        <v>1476317247</v>
      </c>
      <c r="K3232" t="b">
        <v>0</v>
      </c>
      <c r="L3232">
        <v>57</v>
      </c>
      <c r="M3232" t="b">
        <v>1</v>
      </c>
      <c r="N3232" t="s">
        <v>8305</v>
      </c>
      <c r="O3232" s="13">
        <f t="shared" si="295"/>
        <v>1.0820000000000001</v>
      </c>
      <c r="P3232" s="11">
        <f>IF(L3232=0,0,E3232/L3232)</f>
        <v>94.912280701754383</v>
      </c>
      <c r="Q3232" t="str">
        <f t="shared" si="296"/>
        <v>theater</v>
      </c>
      <c r="R3232" t="str">
        <f t="shared" si="297"/>
        <v>musical</v>
      </c>
      <c r="S3232" s="14">
        <f t="shared" si="298"/>
        <v>42655.796840277777</v>
      </c>
      <c r="T3232" s="14">
        <f t="shared" si="299"/>
        <v>42688.880555555552</v>
      </c>
    </row>
    <row r="3233" spans="1:20" ht="45" x14ac:dyDescent="0.25">
      <c r="A3233">
        <v>3426</v>
      </c>
      <c r="B3233" s="3" t="s">
        <v>3425</v>
      </c>
      <c r="C3233" s="3" t="s">
        <v>7536</v>
      </c>
      <c r="D3233">
        <v>3750</v>
      </c>
      <c r="E3233">
        <v>4055</v>
      </c>
      <c r="F3233" s="6" t="s">
        <v>8219</v>
      </c>
      <c r="G3233" t="s">
        <v>8224</v>
      </c>
      <c r="H3233" t="s">
        <v>8246</v>
      </c>
      <c r="I3233">
        <v>1411264800</v>
      </c>
      <c r="J3233">
        <v>1409620903</v>
      </c>
      <c r="K3233" t="b">
        <v>0</v>
      </c>
      <c r="L3233">
        <v>87</v>
      </c>
      <c r="M3233" t="b">
        <v>1</v>
      </c>
      <c r="N3233" t="s">
        <v>8271</v>
      </c>
      <c r="O3233" s="13">
        <f t="shared" si="295"/>
        <v>1.0813333333333333</v>
      </c>
      <c r="P3233" s="11">
        <f>IF(L3233=0,0,E3233/L3233)</f>
        <v>46.609195402298852</v>
      </c>
      <c r="Q3233" t="str">
        <f t="shared" si="296"/>
        <v>theater</v>
      </c>
      <c r="R3233" t="str">
        <f t="shared" si="297"/>
        <v>plays</v>
      </c>
      <c r="S3233" s="14">
        <f t="shared" si="298"/>
        <v>41883.848414351851</v>
      </c>
      <c r="T3233" s="14">
        <f t="shared" si="299"/>
        <v>41902.875</v>
      </c>
    </row>
    <row r="3234" spans="1:20" ht="45" x14ac:dyDescent="0.25">
      <c r="A3234">
        <v>2934</v>
      </c>
      <c r="B3234" s="3" t="s">
        <v>2934</v>
      </c>
      <c r="C3234" s="3" t="s">
        <v>7044</v>
      </c>
      <c r="D3234">
        <v>2500</v>
      </c>
      <c r="E3234">
        <v>2700</v>
      </c>
      <c r="F3234" s="6" t="s">
        <v>8219</v>
      </c>
      <c r="G3234" t="s">
        <v>8229</v>
      </c>
      <c r="H3234" t="s">
        <v>8251</v>
      </c>
      <c r="I3234">
        <v>1402845364</v>
      </c>
      <c r="J3234">
        <v>1400253364</v>
      </c>
      <c r="K3234" t="b">
        <v>0</v>
      </c>
      <c r="L3234">
        <v>37</v>
      </c>
      <c r="M3234" t="b">
        <v>1</v>
      </c>
      <c r="N3234" t="s">
        <v>8305</v>
      </c>
      <c r="O3234" s="13">
        <f t="shared" si="295"/>
        <v>1.08</v>
      </c>
      <c r="P3234" s="11">
        <f>IF(L3234=0,0,E3234/L3234)</f>
        <v>72.972972972972968</v>
      </c>
      <c r="Q3234" t="str">
        <f t="shared" si="296"/>
        <v>theater</v>
      </c>
      <c r="R3234" t="str">
        <f t="shared" si="297"/>
        <v>musical</v>
      </c>
      <c r="S3234" s="14">
        <f t="shared" si="298"/>
        <v>41775.427824074075</v>
      </c>
      <c r="T3234" s="14">
        <f t="shared" si="299"/>
        <v>41805.427824074075</v>
      </c>
    </row>
    <row r="3235" spans="1:20" ht="60" x14ac:dyDescent="0.25">
      <c r="A3235">
        <v>3133</v>
      </c>
      <c r="B3235" s="3" t="s">
        <v>3133</v>
      </c>
      <c r="C3235" s="3" t="s">
        <v>7243</v>
      </c>
      <c r="D3235">
        <v>500</v>
      </c>
      <c r="E3235">
        <v>540</v>
      </c>
      <c r="F3235" s="6" t="s">
        <v>8222</v>
      </c>
      <c r="G3235" t="s">
        <v>8225</v>
      </c>
      <c r="H3235" t="s">
        <v>8247</v>
      </c>
      <c r="I3235">
        <v>1490358834</v>
      </c>
      <c r="J3235">
        <v>1487770434</v>
      </c>
      <c r="K3235" t="b">
        <v>0</v>
      </c>
      <c r="L3235">
        <v>16</v>
      </c>
      <c r="M3235" t="b">
        <v>0</v>
      </c>
      <c r="N3235" t="s">
        <v>8271</v>
      </c>
      <c r="O3235" s="13">
        <f t="shared" si="295"/>
        <v>1.08</v>
      </c>
      <c r="P3235" s="11">
        <f>IF(L3235=0,0,E3235/L3235)</f>
        <v>33.75</v>
      </c>
      <c r="Q3235" t="str">
        <f t="shared" si="296"/>
        <v>theater</v>
      </c>
      <c r="R3235" t="str">
        <f t="shared" si="297"/>
        <v>plays</v>
      </c>
      <c r="S3235" s="14">
        <f t="shared" si="298"/>
        <v>42788.356874999998</v>
      </c>
      <c r="T3235" s="14">
        <f t="shared" si="299"/>
        <v>42818.315208333333</v>
      </c>
    </row>
    <row r="3236" spans="1:20" ht="60" x14ac:dyDescent="0.25">
      <c r="A3236">
        <v>3319</v>
      </c>
      <c r="B3236" s="3" t="s">
        <v>3319</v>
      </c>
      <c r="C3236" s="3" t="s">
        <v>7429</v>
      </c>
      <c r="D3236">
        <v>500</v>
      </c>
      <c r="E3236">
        <v>540</v>
      </c>
      <c r="F3236" s="6" t="s">
        <v>8219</v>
      </c>
      <c r="G3236" t="s">
        <v>8225</v>
      </c>
      <c r="H3236" t="s">
        <v>8247</v>
      </c>
      <c r="I3236">
        <v>1422712986</v>
      </c>
      <c r="J3236">
        <v>1418824986</v>
      </c>
      <c r="K3236" t="b">
        <v>0</v>
      </c>
      <c r="L3236">
        <v>16</v>
      </c>
      <c r="M3236" t="b">
        <v>1</v>
      </c>
      <c r="N3236" t="s">
        <v>8271</v>
      </c>
      <c r="O3236" s="13">
        <f t="shared" si="295"/>
        <v>1.08</v>
      </c>
      <c r="P3236" s="11">
        <f>IF(L3236=0,0,E3236/L3236)</f>
        <v>33.75</v>
      </c>
      <c r="Q3236" t="str">
        <f t="shared" si="296"/>
        <v>theater</v>
      </c>
      <c r="R3236" t="str">
        <f t="shared" si="297"/>
        <v>plays</v>
      </c>
      <c r="S3236" s="14">
        <f t="shared" si="298"/>
        <v>41990.377152777779</v>
      </c>
      <c r="T3236" s="14">
        <f t="shared" si="299"/>
        <v>42035.377152777779</v>
      </c>
    </row>
    <row r="3237" spans="1:20" ht="60" x14ac:dyDescent="0.25">
      <c r="A3237">
        <v>3697</v>
      </c>
      <c r="B3237" s="3" t="s">
        <v>3694</v>
      </c>
      <c r="C3237" s="3" t="s">
        <v>7807</v>
      </c>
      <c r="D3237">
        <v>2000</v>
      </c>
      <c r="E3237">
        <v>2160</v>
      </c>
      <c r="F3237" s="6" t="s">
        <v>8219</v>
      </c>
      <c r="G3237" t="s">
        <v>8225</v>
      </c>
      <c r="H3237" t="s">
        <v>8247</v>
      </c>
      <c r="I3237">
        <v>1462878648</v>
      </c>
      <c r="J3237">
        <v>1461064248</v>
      </c>
      <c r="K3237" t="b">
        <v>0</v>
      </c>
      <c r="L3237">
        <v>30</v>
      </c>
      <c r="M3237" t="b">
        <v>1</v>
      </c>
      <c r="N3237" t="s">
        <v>8271</v>
      </c>
      <c r="O3237" s="13">
        <f t="shared" si="295"/>
        <v>1.08</v>
      </c>
      <c r="P3237" s="11">
        <f>IF(L3237=0,0,E3237/L3237)</f>
        <v>72</v>
      </c>
      <c r="Q3237" t="str">
        <f t="shared" si="296"/>
        <v>theater</v>
      </c>
      <c r="R3237" t="str">
        <f t="shared" si="297"/>
        <v>plays</v>
      </c>
      <c r="S3237" s="14">
        <f t="shared" si="298"/>
        <v>42479.2575</v>
      </c>
      <c r="T3237" s="14">
        <f t="shared" si="299"/>
        <v>42500.2575</v>
      </c>
    </row>
    <row r="3238" spans="1:20" ht="60" x14ac:dyDescent="0.25">
      <c r="A3238">
        <v>3824</v>
      </c>
      <c r="B3238" s="3" t="s">
        <v>3821</v>
      </c>
      <c r="C3238" s="3" t="s">
        <v>7933</v>
      </c>
      <c r="D3238">
        <v>250</v>
      </c>
      <c r="E3238">
        <v>270</v>
      </c>
      <c r="F3238" s="6" t="s">
        <v>8219</v>
      </c>
      <c r="G3238" t="s">
        <v>8225</v>
      </c>
      <c r="H3238" t="s">
        <v>8247</v>
      </c>
      <c r="I3238">
        <v>1470058860</v>
      </c>
      <c r="J3238">
        <v>1469026903</v>
      </c>
      <c r="K3238" t="b">
        <v>0</v>
      </c>
      <c r="L3238">
        <v>7</v>
      </c>
      <c r="M3238" t="b">
        <v>1</v>
      </c>
      <c r="N3238" t="s">
        <v>8271</v>
      </c>
      <c r="O3238" s="13">
        <f t="shared" si="295"/>
        <v>1.08</v>
      </c>
      <c r="P3238" s="11">
        <f>IF(L3238=0,0,E3238/L3238)</f>
        <v>38.571428571428569</v>
      </c>
      <c r="Q3238" t="str">
        <f t="shared" si="296"/>
        <v>theater</v>
      </c>
      <c r="R3238" t="str">
        <f t="shared" si="297"/>
        <v>plays</v>
      </c>
      <c r="S3238" s="14">
        <f t="shared" si="298"/>
        <v>42571.417858796289</v>
      </c>
      <c r="T3238" s="14">
        <f t="shared" si="299"/>
        <v>42583.361805555549</v>
      </c>
    </row>
    <row r="3239" spans="1:20" ht="45" x14ac:dyDescent="0.25">
      <c r="A3239">
        <v>3229</v>
      </c>
      <c r="B3239" s="3" t="s">
        <v>3229</v>
      </c>
      <c r="C3239" s="3" t="s">
        <v>7339</v>
      </c>
      <c r="D3239">
        <v>20000</v>
      </c>
      <c r="E3239">
        <v>21573</v>
      </c>
      <c r="F3239" s="6" t="s">
        <v>8219</v>
      </c>
      <c r="G3239" t="s">
        <v>8224</v>
      </c>
      <c r="H3239" t="s">
        <v>8246</v>
      </c>
      <c r="I3239">
        <v>1416470398</v>
      </c>
      <c r="J3239">
        <v>1413874798</v>
      </c>
      <c r="K3239" t="b">
        <v>1</v>
      </c>
      <c r="L3239">
        <v>202</v>
      </c>
      <c r="M3239" t="b">
        <v>1</v>
      </c>
      <c r="N3239" t="s">
        <v>8271</v>
      </c>
      <c r="O3239" s="13">
        <f t="shared" si="295"/>
        <v>1.0786500000000001</v>
      </c>
      <c r="P3239" s="11">
        <f>IF(L3239=0,0,E3239/L3239)</f>
        <v>106.79702970297029</v>
      </c>
      <c r="Q3239" t="str">
        <f t="shared" si="296"/>
        <v>theater</v>
      </c>
      <c r="R3239" t="str">
        <f t="shared" si="297"/>
        <v>plays</v>
      </c>
      <c r="S3239" s="14">
        <f t="shared" si="298"/>
        <v>41933.083310185182</v>
      </c>
      <c r="T3239" s="14">
        <f t="shared" si="299"/>
        <v>41963.124976851854</v>
      </c>
    </row>
    <row r="3240" spans="1:20" ht="30" x14ac:dyDescent="0.25">
      <c r="A3240">
        <v>3447</v>
      </c>
      <c r="B3240" s="3" t="s">
        <v>3446</v>
      </c>
      <c r="C3240" s="3" t="s">
        <v>7557</v>
      </c>
      <c r="D3240">
        <v>1000</v>
      </c>
      <c r="E3240">
        <v>1078</v>
      </c>
      <c r="F3240" s="6" t="s">
        <v>8219</v>
      </c>
      <c r="G3240" t="s">
        <v>8224</v>
      </c>
      <c r="H3240" t="s">
        <v>8246</v>
      </c>
      <c r="I3240">
        <v>1458332412</v>
      </c>
      <c r="J3240">
        <v>1454448012</v>
      </c>
      <c r="K3240" t="b">
        <v>0</v>
      </c>
      <c r="L3240">
        <v>14</v>
      </c>
      <c r="M3240" t="b">
        <v>1</v>
      </c>
      <c r="N3240" t="s">
        <v>8271</v>
      </c>
      <c r="O3240" s="13">
        <f t="shared" si="295"/>
        <v>1.0780000000000001</v>
      </c>
      <c r="P3240" s="11">
        <f>IF(L3240=0,0,E3240/L3240)</f>
        <v>77</v>
      </c>
      <c r="Q3240" t="str">
        <f t="shared" si="296"/>
        <v>theater</v>
      </c>
      <c r="R3240" t="str">
        <f t="shared" si="297"/>
        <v>plays</v>
      </c>
      <c r="S3240" s="14">
        <f t="shared" si="298"/>
        <v>42402.680694444447</v>
      </c>
      <c r="T3240" s="14">
        <f t="shared" si="299"/>
        <v>42447.639027777775</v>
      </c>
    </row>
    <row r="3241" spans="1:20" ht="45" x14ac:dyDescent="0.25">
      <c r="A3241">
        <v>3006</v>
      </c>
      <c r="B3241" s="3" t="s">
        <v>3006</v>
      </c>
      <c r="C3241" s="3" t="s">
        <v>7116</v>
      </c>
      <c r="D3241">
        <v>8000</v>
      </c>
      <c r="E3241">
        <v>8620</v>
      </c>
      <c r="F3241" s="6" t="s">
        <v>8219</v>
      </c>
      <c r="G3241" t="s">
        <v>8229</v>
      </c>
      <c r="H3241" t="s">
        <v>8251</v>
      </c>
      <c r="I3241">
        <v>1418580591</v>
      </c>
      <c r="J3241">
        <v>1415988591</v>
      </c>
      <c r="K3241" t="b">
        <v>0</v>
      </c>
      <c r="L3241">
        <v>97</v>
      </c>
      <c r="M3241" t="b">
        <v>1</v>
      </c>
      <c r="N3241" t="s">
        <v>8303</v>
      </c>
      <c r="O3241" s="13">
        <f t="shared" si="295"/>
        <v>1.0774999999999999</v>
      </c>
      <c r="P3241" s="11">
        <f>IF(L3241=0,0,E3241/L3241)</f>
        <v>88.865979381443296</v>
      </c>
      <c r="Q3241" t="str">
        <f t="shared" si="296"/>
        <v>theater</v>
      </c>
      <c r="R3241" t="str">
        <f t="shared" si="297"/>
        <v>spaces</v>
      </c>
      <c r="S3241" s="14">
        <f t="shared" si="298"/>
        <v>41957.54850694444</v>
      </c>
      <c r="T3241" s="14">
        <f t="shared" si="299"/>
        <v>41987.54850694444</v>
      </c>
    </row>
    <row r="3242" spans="1:20" ht="45" x14ac:dyDescent="0.25">
      <c r="A3242">
        <v>3596</v>
      </c>
      <c r="B3242" s="3" t="s">
        <v>3595</v>
      </c>
      <c r="C3242" s="3" t="s">
        <v>7706</v>
      </c>
      <c r="D3242">
        <v>1100</v>
      </c>
      <c r="E3242">
        <v>1185</v>
      </c>
      <c r="F3242" s="6" t="s">
        <v>8219</v>
      </c>
      <c r="G3242" t="s">
        <v>8229</v>
      </c>
      <c r="H3242" t="s">
        <v>8251</v>
      </c>
      <c r="I3242">
        <v>1409072982</v>
      </c>
      <c r="J3242">
        <v>1407258582</v>
      </c>
      <c r="K3242" t="b">
        <v>0</v>
      </c>
      <c r="L3242">
        <v>15</v>
      </c>
      <c r="M3242" t="b">
        <v>1</v>
      </c>
      <c r="N3242" t="s">
        <v>8271</v>
      </c>
      <c r="O3242" s="13">
        <f t="shared" si="295"/>
        <v>1.0772727272727274</v>
      </c>
      <c r="P3242" s="11">
        <f>IF(L3242=0,0,E3242/L3242)</f>
        <v>79</v>
      </c>
      <c r="Q3242" t="str">
        <f t="shared" si="296"/>
        <v>theater</v>
      </c>
      <c r="R3242" t="str">
        <f t="shared" si="297"/>
        <v>plays</v>
      </c>
      <c r="S3242" s="14">
        <f t="shared" si="298"/>
        <v>41856.506736111107</v>
      </c>
      <c r="T3242" s="14">
        <f t="shared" si="299"/>
        <v>41877.506736111107</v>
      </c>
    </row>
    <row r="3243" spans="1:20" ht="60" x14ac:dyDescent="0.25">
      <c r="A3243">
        <v>3768</v>
      </c>
      <c r="B3243" s="3" t="s">
        <v>3765</v>
      </c>
      <c r="C3243" s="3" t="s">
        <v>7878</v>
      </c>
      <c r="D3243">
        <v>4000</v>
      </c>
      <c r="E3243">
        <v>4306.1099999999997</v>
      </c>
      <c r="F3243" s="6" t="s">
        <v>8219</v>
      </c>
      <c r="G3243" t="s">
        <v>8224</v>
      </c>
      <c r="H3243" t="s">
        <v>8246</v>
      </c>
      <c r="I3243">
        <v>1402594090</v>
      </c>
      <c r="J3243">
        <v>1400002090</v>
      </c>
      <c r="K3243" t="b">
        <v>0</v>
      </c>
      <c r="L3243">
        <v>58</v>
      </c>
      <c r="M3243" t="b">
        <v>1</v>
      </c>
      <c r="N3243" t="s">
        <v>8305</v>
      </c>
      <c r="O3243" s="13">
        <f t="shared" si="295"/>
        <v>1.0765274999999999</v>
      </c>
      <c r="P3243" s="11">
        <f>IF(L3243=0,0,E3243/L3243)</f>
        <v>74.243275862068955</v>
      </c>
      <c r="Q3243" t="str">
        <f t="shared" si="296"/>
        <v>theater</v>
      </c>
      <c r="R3243" t="str">
        <f t="shared" si="297"/>
        <v>musical</v>
      </c>
      <c r="S3243" s="14">
        <f t="shared" si="298"/>
        <v>41772.519560185181</v>
      </c>
      <c r="T3243" s="14">
        <f t="shared" si="299"/>
        <v>41802.519560185181</v>
      </c>
    </row>
    <row r="3244" spans="1:20" ht="60" x14ac:dyDescent="0.25">
      <c r="A3244">
        <v>3378</v>
      </c>
      <c r="B3244" s="3" t="s">
        <v>3377</v>
      </c>
      <c r="C3244" s="3" t="s">
        <v>7488</v>
      </c>
      <c r="D3244">
        <v>550</v>
      </c>
      <c r="E3244">
        <v>592</v>
      </c>
      <c r="F3244" s="6" t="s">
        <v>8219</v>
      </c>
      <c r="G3244" t="s">
        <v>8225</v>
      </c>
      <c r="H3244" t="s">
        <v>8247</v>
      </c>
      <c r="I3244">
        <v>1409490480</v>
      </c>
      <c r="J3244">
        <v>1407400306</v>
      </c>
      <c r="K3244" t="b">
        <v>0</v>
      </c>
      <c r="L3244">
        <v>21</v>
      </c>
      <c r="M3244" t="b">
        <v>1</v>
      </c>
      <c r="N3244" t="s">
        <v>8271</v>
      </c>
      <c r="O3244" s="13">
        <f t="shared" si="295"/>
        <v>1.0763636363636364</v>
      </c>
      <c r="P3244" s="11">
        <f>IF(L3244=0,0,E3244/L3244)</f>
        <v>28.19047619047619</v>
      </c>
      <c r="Q3244" t="str">
        <f t="shared" si="296"/>
        <v>theater</v>
      </c>
      <c r="R3244" t="str">
        <f t="shared" si="297"/>
        <v>plays</v>
      </c>
      <c r="S3244" s="14">
        <f t="shared" si="298"/>
        <v>41858.147060185183</v>
      </c>
      <c r="T3244" s="14">
        <f t="shared" si="299"/>
        <v>41882.338888888888</v>
      </c>
    </row>
    <row r="3245" spans="1:20" ht="45" x14ac:dyDescent="0.25">
      <c r="A3245">
        <v>3503</v>
      </c>
      <c r="B3245" s="3" t="s">
        <v>3502</v>
      </c>
      <c r="C3245" s="3" t="s">
        <v>7613</v>
      </c>
      <c r="D3245">
        <v>2500</v>
      </c>
      <c r="E3245">
        <v>2689</v>
      </c>
      <c r="F3245" s="6" t="s">
        <v>8219</v>
      </c>
      <c r="G3245" t="s">
        <v>8225</v>
      </c>
      <c r="H3245" t="s">
        <v>8247</v>
      </c>
      <c r="I3245">
        <v>1469359728</v>
      </c>
      <c r="J3245">
        <v>1466767728</v>
      </c>
      <c r="K3245" t="b">
        <v>0</v>
      </c>
      <c r="L3245">
        <v>38</v>
      </c>
      <c r="M3245" t="b">
        <v>1</v>
      </c>
      <c r="N3245" t="s">
        <v>8271</v>
      </c>
      <c r="O3245" s="13">
        <f t="shared" si="295"/>
        <v>1.0755999999999999</v>
      </c>
      <c r="P3245" s="11">
        <f>IF(L3245=0,0,E3245/L3245)</f>
        <v>70.763157894736835</v>
      </c>
      <c r="Q3245" t="str">
        <f t="shared" si="296"/>
        <v>theater</v>
      </c>
      <c r="R3245" t="str">
        <f t="shared" si="297"/>
        <v>plays</v>
      </c>
      <c r="S3245" s="14">
        <f t="shared" si="298"/>
        <v>42545.27</v>
      </c>
      <c r="T3245" s="14">
        <f t="shared" si="299"/>
        <v>42575.27</v>
      </c>
    </row>
    <row r="3246" spans="1:20" ht="60" x14ac:dyDescent="0.25">
      <c r="A3246">
        <v>3352</v>
      </c>
      <c r="B3246" s="3" t="s">
        <v>3351</v>
      </c>
      <c r="C3246" s="3" t="s">
        <v>7462</v>
      </c>
      <c r="D3246">
        <v>5000</v>
      </c>
      <c r="E3246">
        <v>5376</v>
      </c>
      <c r="F3246" s="6" t="s">
        <v>8219</v>
      </c>
      <c r="G3246" t="s">
        <v>8225</v>
      </c>
      <c r="H3246" t="s">
        <v>8247</v>
      </c>
      <c r="I3246">
        <v>1467414000</v>
      </c>
      <c r="J3246">
        <v>1462492178</v>
      </c>
      <c r="K3246" t="b">
        <v>0</v>
      </c>
      <c r="L3246">
        <v>70</v>
      </c>
      <c r="M3246" t="b">
        <v>1</v>
      </c>
      <c r="N3246" t="s">
        <v>8271</v>
      </c>
      <c r="O3246" s="13">
        <f t="shared" si="295"/>
        <v>1.0751999999999999</v>
      </c>
      <c r="P3246" s="11">
        <f>IF(L3246=0,0,E3246/L3246)</f>
        <v>76.8</v>
      </c>
      <c r="Q3246" t="str">
        <f t="shared" si="296"/>
        <v>theater</v>
      </c>
      <c r="R3246" t="str">
        <f t="shared" si="297"/>
        <v>plays</v>
      </c>
      <c r="S3246" s="14">
        <f t="shared" si="298"/>
        <v>42495.784467592595</v>
      </c>
      <c r="T3246" s="14">
        <f t="shared" si="299"/>
        <v>42552.749999999993</v>
      </c>
    </row>
    <row r="3247" spans="1:20" ht="45" x14ac:dyDescent="0.25">
      <c r="A3247">
        <v>3040</v>
      </c>
      <c r="B3247" s="3" t="s">
        <v>3040</v>
      </c>
      <c r="C3247" s="3" t="s">
        <v>7150</v>
      </c>
      <c r="D3247">
        <v>3000</v>
      </c>
      <c r="E3247">
        <v>3225</v>
      </c>
      <c r="F3247" s="6" t="s">
        <v>8219</v>
      </c>
      <c r="G3247" t="s">
        <v>8224</v>
      </c>
      <c r="H3247" t="s">
        <v>8246</v>
      </c>
      <c r="I3247">
        <v>1435359600</v>
      </c>
      <c r="J3247">
        <v>1434999621</v>
      </c>
      <c r="K3247" t="b">
        <v>0</v>
      </c>
      <c r="L3247">
        <v>42</v>
      </c>
      <c r="M3247" t="b">
        <v>1</v>
      </c>
      <c r="N3247" t="s">
        <v>8303</v>
      </c>
      <c r="O3247" s="13">
        <f t="shared" si="295"/>
        <v>1.075</v>
      </c>
      <c r="P3247" s="11">
        <f>IF(L3247=0,0,E3247/L3247)</f>
        <v>76.785714285714292</v>
      </c>
      <c r="Q3247" t="str">
        <f t="shared" si="296"/>
        <v>theater</v>
      </c>
      <c r="R3247" t="str">
        <f t="shared" si="297"/>
        <v>spaces</v>
      </c>
      <c r="S3247" s="14">
        <f t="shared" si="298"/>
        <v>42177.583576388883</v>
      </c>
      <c r="T3247" s="14">
        <f t="shared" si="299"/>
        <v>42181.749999999993</v>
      </c>
    </row>
    <row r="3248" spans="1:20" ht="60" x14ac:dyDescent="0.25">
      <c r="A3248">
        <v>3694</v>
      </c>
      <c r="B3248" s="3" t="s">
        <v>3691</v>
      </c>
      <c r="C3248" s="3" t="s">
        <v>7804</v>
      </c>
      <c r="D3248">
        <v>3500</v>
      </c>
      <c r="E3248">
        <v>3760</v>
      </c>
      <c r="F3248" s="6" t="s">
        <v>8219</v>
      </c>
      <c r="G3248" t="s">
        <v>8224</v>
      </c>
      <c r="H3248" t="s">
        <v>8246</v>
      </c>
      <c r="I3248">
        <v>1465178400</v>
      </c>
      <c r="J3248">
        <v>1461985967</v>
      </c>
      <c r="K3248" t="b">
        <v>0</v>
      </c>
      <c r="L3248">
        <v>60</v>
      </c>
      <c r="M3248" t="b">
        <v>1</v>
      </c>
      <c r="N3248" t="s">
        <v>8271</v>
      </c>
      <c r="O3248" s="13">
        <f t="shared" si="295"/>
        <v>1.0742857142857143</v>
      </c>
      <c r="P3248" s="11">
        <f>IF(L3248=0,0,E3248/L3248)</f>
        <v>62.666666666666664</v>
      </c>
      <c r="Q3248" t="str">
        <f t="shared" si="296"/>
        <v>theater</v>
      </c>
      <c r="R3248" t="str">
        <f t="shared" si="297"/>
        <v>plays</v>
      </c>
      <c r="S3248" s="14">
        <f t="shared" si="298"/>
        <v>42489.925543981481</v>
      </c>
      <c r="T3248" s="14">
        <f t="shared" si="299"/>
        <v>42526.874999999993</v>
      </c>
    </row>
    <row r="3249" spans="1:20" ht="60" x14ac:dyDescent="0.25">
      <c r="A3249">
        <v>3273</v>
      </c>
      <c r="B3249" s="3" t="s">
        <v>3273</v>
      </c>
      <c r="C3249" s="3" t="s">
        <v>7383</v>
      </c>
      <c r="D3249">
        <v>4000</v>
      </c>
      <c r="E3249">
        <v>4296</v>
      </c>
      <c r="F3249" s="6" t="s">
        <v>8219</v>
      </c>
      <c r="G3249" t="s">
        <v>8224</v>
      </c>
      <c r="H3249" t="s">
        <v>8246</v>
      </c>
      <c r="I3249">
        <v>1473879600</v>
      </c>
      <c r="J3249">
        <v>1472498042</v>
      </c>
      <c r="K3249" t="b">
        <v>1</v>
      </c>
      <c r="L3249">
        <v>21</v>
      </c>
      <c r="M3249" t="b">
        <v>1</v>
      </c>
      <c r="N3249" t="s">
        <v>8271</v>
      </c>
      <c r="O3249" s="13">
        <f t="shared" si="295"/>
        <v>1.0740000000000001</v>
      </c>
      <c r="P3249" s="11">
        <f>IF(L3249=0,0,E3249/L3249)</f>
        <v>204.57142857142858</v>
      </c>
      <c r="Q3249" t="str">
        <f t="shared" si="296"/>
        <v>theater</v>
      </c>
      <c r="R3249" t="str">
        <f t="shared" si="297"/>
        <v>plays</v>
      </c>
      <c r="S3249" s="14">
        <f t="shared" si="298"/>
        <v>42611.5930787037</v>
      </c>
      <c r="T3249" s="14">
        <f t="shared" si="299"/>
        <v>42627.583333333336</v>
      </c>
    </row>
    <row r="3250" spans="1:20" ht="60" x14ac:dyDescent="0.25">
      <c r="A3250">
        <v>3321</v>
      </c>
      <c r="B3250" s="3" t="s">
        <v>3321</v>
      </c>
      <c r="C3250" s="3" t="s">
        <v>7431</v>
      </c>
      <c r="D3250">
        <v>500</v>
      </c>
      <c r="E3250">
        <v>537</v>
      </c>
      <c r="F3250" s="6" t="s">
        <v>8219</v>
      </c>
      <c r="G3250" t="s">
        <v>8224</v>
      </c>
      <c r="H3250" t="s">
        <v>8246</v>
      </c>
      <c r="I3250">
        <v>1413431940</v>
      </c>
      <c r="J3250">
        <v>1412216665</v>
      </c>
      <c r="K3250" t="b">
        <v>0</v>
      </c>
      <c r="L3250">
        <v>15</v>
      </c>
      <c r="M3250" t="b">
        <v>1</v>
      </c>
      <c r="N3250" t="s">
        <v>8271</v>
      </c>
      <c r="O3250" s="13">
        <f t="shared" si="295"/>
        <v>1.0740000000000001</v>
      </c>
      <c r="P3250" s="11">
        <f>IF(L3250=0,0,E3250/L3250)</f>
        <v>35.799999999999997</v>
      </c>
      <c r="Q3250" t="str">
        <f t="shared" si="296"/>
        <v>theater</v>
      </c>
      <c r="R3250" t="str">
        <f t="shared" si="297"/>
        <v>plays</v>
      </c>
      <c r="S3250" s="14">
        <f t="shared" si="298"/>
        <v>41913.891956018517</v>
      </c>
      <c r="T3250" s="14">
        <f t="shared" si="299"/>
        <v>41927.957638888889</v>
      </c>
    </row>
    <row r="3251" spans="1:20" ht="60" x14ac:dyDescent="0.25">
      <c r="A3251">
        <v>3817</v>
      </c>
      <c r="B3251" s="3" t="s">
        <v>3814</v>
      </c>
      <c r="C3251" s="3" t="s">
        <v>7927</v>
      </c>
      <c r="D3251">
        <v>2000</v>
      </c>
      <c r="E3251">
        <v>2145</v>
      </c>
      <c r="F3251" s="6" t="s">
        <v>8219</v>
      </c>
      <c r="G3251" t="s">
        <v>8224</v>
      </c>
      <c r="H3251" t="s">
        <v>8246</v>
      </c>
      <c r="I3251">
        <v>1445659140</v>
      </c>
      <c r="J3251">
        <v>1444236216</v>
      </c>
      <c r="K3251" t="b">
        <v>0</v>
      </c>
      <c r="L3251">
        <v>20</v>
      </c>
      <c r="M3251" t="b">
        <v>1</v>
      </c>
      <c r="N3251" t="s">
        <v>8271</v>
      </c>
      <c r="O3251" s="13">
        <f t="shared" si="295"/>
        <v>1.0725</v>
      </c>
      <c r="P3251" s="11">
        <f>IF(L3251=0,0,E3251/L3251)</f>
        <v>107.25</v>
      </c>
      <c r="Q3251" t="str">
        <f t="shared" si="296"/>
        <v>theater</v>
      </c>
      <c r="R3251" t="str">
        <f t="shared" si="297"/>
        <v>plays</v>
      </c>
      <c r="S3251" s="14">
        <f t="shared" si="298"/>
        <v>42284.488611111105</v>
      </c>
      <c r="T3251" s="14">
        <f t="shared" si="299"/>
        <v>42300.957638888889</v>
      </c>
    </row>
    <row r="3252" spans="1:20" ht="45" x14ac:dyDescent="0.25">
      <c r="A3252">
        <v>2940</v>
      </c>
      <c r="B3252" s="3" t="s">
        <v>2940</v>
      </c>
      <c r="C3252" s="3" t="s">
        <v>7050</v>
      </c>
      <c r="D3252">
        <v>2500</v>
      </c>
      <c r="E3252">
        <v>2681</v>
      </c>
      <c r="F3252" s="6" t="s">
        <v>8219</v>
      </c>
      <c r="G3252" t="s">
        <v>8224</v>
      </c>
      <c r="H3252" t="s">
        <v>8246</v>
      </c>
      <c r="I3252">
        <v>1421606018</v>
      </c>
      <c r="J3252">
        <v>1418150018</v>
      </c>
      <c r="K3252" t="b">
        <v>0</v>
      </c>
      <c r="L3252">
        <v>33</v>
      </c>
      <c r="M3252" t="b">
        <v>1</v>
      </c>
      <c r="N3252" t="s">
        <v>8305</v>
      </c>
      <c r="O3252" s="13">
        <f t="shared" si="295"/>
        <v>1.0724</v>
      </c>
      <c r="P3252" s="11">
        <f>IF(L3252=0,0,E3252/L3252)</f>
        <v>81.242424242424249</v>
      </c>
      <c r="Q3252" t="str">
        <f t="shared" si="296"/>
        <v>theater</v>
      </c>
      <c r="R3252" t="str">
        <f t="shared" si="297"/>
        <v>musical</v>
      </c>
      <c r="S3252" s="14">
        <f t="shared" si="298"/>
        <v>41982.565023148149</v>
      </c>
      <c r="T3252" s="14">
        <f t="shared" si="299"/>
        <v>42022.565023148149</v>
      </c>
    </row>
    <row r="3253" spans="1:20" ht="45" x14ac:dyDescent="0.25">
      <c r="A3253">
        <v>3184</v>
      </c>
      <c r="B3253" s="3" t="s">
        <v>3184</v>
      </c>
      <c r="C3253" s="3" t="s">
        <v>7294</v>
      </c>
      <c r="D3253">
        <v>4300</v>
      </c>
      <c r="E3253">
        <v>4610</v>
      </c>
      <c r="F3253" s="6" t="s">
        <v>8219</v>
      </c>
      <c r="G3253" t="s">
        <v>8224</v>
      </c>
      <c r="H3253" t="s">
        <v>8246</v>
      </c>
      <c r="I3253">
        <v>1404258631</v>
      </c>
      <c r="J3253">
        <v>1401666631</v>
      </c>
      <c r="K3253" t="b">
        <v>1</v>
      </c>
      <c r="L3253">
        <v>46</v>
      </c>
      <c r="M3253" t="b">
        <v>1</v>
      </c>
      <c r="N3253" t="s">
        <v>8271</v>
      </c>
      <c r="O3253" s="13">
        <f t="shared" si="295"/>
        <v>1.0720930232558139</v>
      </c>
      <c r="P3253" s="11">
        <f>IF(L3253=0,0,E3253/L3253)</f>
        <v>100.21739130434783</v>
      </c>
      <c r="Q3253" t="str">
        <f t="shared" si="296"/>
        <v>theater</v>
      </c>
      <c r="R3253" t="str">
        <f t="shared" si="297"/>
        <v>plays</v>
      </c>
      <c r="S3253" s="14">
        <f t="shared" si="298"/>
        <v>41791.785081018512</v>
      </c>
      <c r="T3253" s="14">
        <f t="shared" si="299"/>
        <v>41821.785081018512</v>
      </c>
    </row>
    <row r="3254" spans="1:20" ht="60" x14ac:dyDescent="0.25">
      <c r="A3254">
        <v>3407</v>
      </c>
      <c r="B3254" s="3" t="s">
        <v>3406</v>
      </c>
      <c r="C3254" s="3" t="s">
        <v>7517</v>
      </c>
      <c r="D3254">
        <v>2000</v>
      </c>
      <c r="E3254">
        <v>2142</v>
      </c>
      <c r="F3254" s="6" t="s">
        <v>8219</v>
      </c>
      <c r="G3254" t="s">
        <v>8225</v>
      </c>
      <c r="H3254" t="s">
        <v>8247</v>
      </c>
      <c r="I3254">
        <v>1404641289</v>
      </c>
      <c r="J3254">
        <v>1402049289</v>
      </c>
      <c r="K3254" t="b">
        <v>0</v>
      </c>
      <c r="L3254">
        <v>67</v>
      </c>
      <c r="M3254" t="b">
        <v>1</v>
      </c>
      <c r="N3254" t="s">
        <v>8271</v>
      </c>
      <c r="O3254" s="13">
        <f t="shared" si="295"/>
        <v>1.071</v>
      </c>
      <c r="P3254" s="11">
        <f>IF(L3254=0,0,E3254/L3254)</f>
        <v>31.970149253731343</v>
      </c>
      <c r="Q3254" t="str">
        <f t="shared" si="296"/>
        <v>theater</v>
      </c>
      <c r="R3254" t="str">
        <f t="shared" si="297"/>
        <v>plays</v>
      </c>
      <c r="S3254" s="14">
        <f t="shared" si="298"/>
        <v>41796.21399305555</v>
      </c>
      <c r="T3254" s="14">
        <f t="shared" si="299"/>
        <v>41826.21399305555</v>
      </c>
    </row>
    <row r="3255" spans="1:20" ht="60" x14ac:dyDescent="0.25">
      <c r="A3255">
        <v>3495</v>
      </c>
      <c r="B3255" s="3" t="s">
        <v>3494</v>
      </c>
      <c r="C3255" s="3" t="s">
        <v>7605</v>
      </c>
      <c r="D3255">
        <v>5000</v>
      </c>
      <c r="E3255">
        <v>5343</v>
      </c>
      <c r="F3255" s="6" t="s">
        <v>8219</v>
      </c>
      <c r="G3255" t="s">
        <v>8229</v>
      </c>
      <c r="H3255" t="s">
        <v>8251</v>
      </c>
      <c r="I3255">
        <v>1414862280</v>
      </c>
      <c r="J3255">
        <v>1412360309</v>
      </c>
      <c r="K3255" t="b">
        <v>0</v>
      </c>
      <c r="L3255">
        <v>72</v>
      </c>
      <c r="M3255" t="b">
        <v>1</v>
      </c>
      <c r="N3255" t="s">
        <v>8271</v>
      </c>
      <c r="O3255" s="13">
        <f t="shared" si="295"/>
        <v>1.0686</v>
      </c>
      <c r="P3255" s="11">
        <f>IF(L3255=0,0,E3255/L3255)</f>
        <v>74.208333333333329</v>
      </c>
      <c r="Q3255" t="str">
        <f t="shared" si="296"/>
        <v>theater</v>
      </c>
      <c r="R3255" t="str">
        <f t="shared" si="297"/>
        <v>plays</v>
      </c>
      <c r="S3255" s="14">
        <f t="shared" si="298"/>
        <v>41915.554502314808</v>
      </c>
      <c r="T3255" s="14">
        <f t="shared" si="299"/>
        <v>41944.512499999997</v>
      </c>
    </row>
    <row r="3256" spans="1:20" ht="60" x14ac:dyDescent="0.25">
      <c r="A3256">
        <v>2963</v>
      </c>
      <c r="B3256" s="3" t="s">
        <v>2963</v>
      </c>
      <c r="C3256" s="3" t="s">
        <v>7073</v>
      </c>
      <c r="D3256">
        <v>10000</v>
      </c>
      <c r="E3256">
        <v>10685</v>
      </c>
      <c r="F3256" s="6" t="s">
        <v>8219</v>
      </c>
      <c r="G3256" t="s">
        <v>8224</v>
      </c>
      <c r="H3256" t="s">
        <v>8246</v>
      </c>
      <c r="I3256">
        <v>1435835824</v>
      </c>
      <c r="J3256">
        <v>1433243824</v>
      </c>
      <c r="K3256" t="b">
        <v>0</v>
      </c>
      <c r="L3256">
        <v>98</v>
      </c>
      <c r="M3256" t="b">
        <v>1</v>
      </c>
      <c r="N3256" t="s">
        <v>8271</v>
      </c>
      <c r="O3256" s="13">
        <f t="shared" si="295"/>
        <v>1.0685</v>
      </c>
      <c r="P3256" s="11">
        <f>IF(L3256=0,0,E3256/L3256)</f>
        <v>109.03061224489795</v>
      </c>
      <c r="Q3256" t="str">
        <f t="shared" si="296"/>
        <v>theater</v>
      </c>
      <c r="R3256" t="str">
        <f t="shared" si="297"/>
        <v>plays</v>
      </c>
      <c r="S3256" s="14">
        <f t="shared" si="298"/>
        <v>42157.26185185185</v>
      </c>
      <c r="T3256" s="14">
        <f t="shared" si="299"/>
        <v>42187.26185185185</v>
      </c>
    </row>
    <row r="3257" spans="1:20" ht="60" x14ac:dyDescent="0.25">
      <c r="A3257">
        <v>3615</v>
      </c>
      <c r="B3257" s="3" t="s">
        <v>3613</v>
      </c>
      <c r="C3257" s="3" t="s">
        <v>7725</v>
      </c>
      <c r="D3257">
        <v>2500</v>
      </c>
      <c r="E3257">
        <v>2670</v>
      </c>
      <c r="F3257" s="6" t="s">
        <v>8219</v>
      </c>
      <c r="G3257" t="s">
        <v>8225</v>
      </c>
      <c r="H3257" t="s">
        <v>8247</v>
      </c>
      <c r="I3257">
        <v>1449756896</v>
      </c>
      <c r="J3257">
        <v>1447164896</v>
      </c>
      <c r="K3257" t="b">
        <v>0</v>
      </c>
      <c r="L3257">
        <v>72</v>
      </c>
      <c r="M3257" t="b">
        <v>1</v>
      </c>
      <c r="N3257" t="s">
        <v>8271</v>
      </c>
      <c r="O3257" s="13">
        <f t="shared" si="295"/>
        <v>1.0680000000000001</v>
      </c>
      <c r="P3257" s="11">
        <f>IF(L3257=0,0,E3257/L3257)</f>
        <v>37.083333333333336</v>
      </c>
      <c r="Q3257" t="str">
        <f t="shared" si="296"/>
        <v>theater</v>
      </c>
      <c r="R3257" t="str">
        <f t="shared" si="297"/>
        <v>plays</v>
      </c>
      <c r="S3257" s="14">
        <f t="shared" si="298"/>
        <v>42318.385370370372</v>
      </c>
      <c r="T3257" s="14">
        <f t="shared" si="299"/>
        <v>42348.385370370372</v>
      </c>
    </row>
    <row r="3258" spans="1:20" ht="60" x14ac:dyDescent="0.25">
      <c r="A3258">
        <v>3164</v>
      </c>
      <c r="B3258" s="3" t="s">
        <v>3164</v>
      </c>
      <c r="C3258" s="3" t="s">
        <v>7274</v>
      </c>
      <c r="D3258">
        <v>2500</v>
      </c>
      <c r="E3258">
        <v>2669</v>
      </c>
      <c r="F3258" s="6" t="s">
        <v>8219</v>
      </c>
      <c r="G3258" t="s">
        <v>8224</v>
      </c>
      <c r="H3258" t="s">
        <v>8246</v>
      </c>
      <c r="I3258">
        <v>1402341615</v>
      </c>
      <c r="J3258">
        <v>1399490415</v>
      </c>
      <c r="K3258" t="b">
        <v>1</v>
      </c>
      <c r="L3258">
        <v>71</v>
      </c>
      <c r="M3258" t="b">
        <v>1</v>
      </c>
      <c r="N3258" t="s">
        <v>8271</v>
      </c>
      <c r="O3258" s="13">
        <f t="shared" si="295"/>
        <v>1.0676000000000001</v>
      </c>
      <c r="P3258" s="11">
        <f>IF(L3258=0,0,E3258/L3258)</f>
        <v>37.591549295774648</v>
      </c>
      <c r="Q3258" t="str">
        <f t="shared" si="296"/>
        <v>theater</v>
      </c>
      <c r="R3258" t="str">
        <f t="shared" si="297"/>
        <v>plays</v>
      </c>
      <c r="S3258" s="14">
        <f t="shared" si="298"/>
        <v>41766.597395833327</v>
      </c>
      <c r="T3258" s="14">
        <f t="shared" si="299"/>
        <v>41799.597395833327</v>
      </c>
    </row>
    <row r="3259" spans="1:20" ht="60" x14ac:dyDescent="0.25">
      <c r="A3259">
        <v>3776</v>
      </c>
      <c r="B3259" s="3" t="s">
        <v>3773</v>
      </c>
      <c r="C3259" s="3" t="s">
        <v>7886</v>
      </c>
      <c r="D3259">
        <v>8000</v>
      </c>
      <c r="E3259">
        <v>8537</v>
      </c>
      <c r="F3259" s="6" t="s">
        <v>8219</v>
      </c>
      <c r="G3259" t="s">
        <v>8224</v>
      </c>
      <c r="H3259" t="s">
        <v>8246</v>
      </c>
      <c r="I3259">
        <v>1406854800</v>
      </c>
      <c r="J3259">
        <v>1403599778</v>
      </c>
      <c r="K3259" t="b">
        <v>0</v>
      </c>
      <c r="L3259">
        <v>94</v>
      </c>
      <c r="M3259" t="b">
        <v>1</v>
      </c>
      <c r="N3259" t="s">
        <v>8305</v>
      </c>
      <c r="O3259" s="13">
        <f t="shared" si="295"/>
        <v>1.0671250000000001</v>
      </c>
      <c r="P3259" s="11">
        <f>IF(L3259=0,0,E3259/L3259)</f>
        <v>90.819148936170208</v>
      </c>
      <c r="Q3259" t="str">
        <f t="shared" si="296"/>
        <v>theater</v>
      </c>
      <c r="R3259" t="str">
        <f t="shared" si="297"/>
        <v>musical</v>
      </c>
      <c r="S3259" s="14">
        <f t="shared" si="298"/>
        <v>41814.159467592588</v>
      </c>
      <c r="T3259" s="14">
        <f t="shared" si="299"/>
        <v>41851.833333333328</v>
      </c>
    </row>
    <row r="3260" spans="1:20" ht="60" x14ac:dyDescent="0.25">
      <c r="A3260">
        <v>3030</v>
      </c>
      <c r="B3260" s="3" t="s">
        <v>3030</v>
      </c>
      <c r="C3260" s="3" t="s">
        <v>7140</v>
      </c>
      <c r="D3260">
        <v>1750</v>
      </c>
      <c r="E3260">
        <v>1867</v>
      </c>
      <c r="F3260" s="6" t="s">
        <v>8219</v>
      </c>
      <c r="G3260" t="s">
        <v>8224</v>
      </c>
      <c r="H3260" t="s">
        <v>8246</v>
      </c>
      <c r="I3260">
        <v>1442426171</v>
      </c>
      <c r="J3260">
        <v>1439834171</v>
      </c>
      <c r="K3260" t="b">
        <v>0</v>
      </c>
      <c r="L3260">
        <v>41</v>
      </c>
      <c r="M3260" t="b">
        <v>1</v>
      </c>
      <c r="N3260" t="s">
        <v>8303</v>
      </c>
      <c r="O3260" s="13">
        <f t="shared" si="295"/>
        <v>1.0668571428571429</v>
      </c>
      <c r="P3260" s="11">
        <f>IF(L3260=0,0,E3260/L3260)</f>
        <v>45.536585365853661</v>
      </c>
      <c r="Q3260" t="str">
        <f t="shared" si="296"/>
        <v>theater</v>
      </c>
      <c r="R3260" t="str">
        <f t="shared" si="297"/>
        <v>spaces</v>
      </c>
      <c r="S3260" s="14">
        <f t="shared" si="298"/>
        <v>42233.5390162037</v>
      </c>
      <c r="T3260" s="14">
        <f t="shared" si="299"/>
        <v>42263.5390162037</v>
      </c>
    </row>
    <row r="3261" spans="1:20" ht="60" x14ac:dyDescent="0.25">
      <c r="A3261">
        <v>3307</v>
      </c>
      <c r="B3261" s="3" t="s">
        <v>3307</v>
      </c>
      <c r="C3261" s="3" t="s">
        <v>7417</v>
      </c>
      <c r="D3261">
        <v>1000</v>
      </c>
      <c r="E3261">
        <v>1066.8</v>
      </c>
      <c r="F3261" s="6" t="s">
        <v>8219</v>
      </c>
      <c r="G3261" t="s">
        <v>8224</v>
      </c>
      <c r="H3261" t="s">
        <v>8246</v>
      </c>
      <c r="I3261">
        <v>1463275339</v>
      </c>
      <c r="J3261">
        <v>1460683339</v>
      </c>
      <c r="K3261" t="b">
        <v>0</v>
      </c>
      <c r="L3261">
        <v>20</v>
      </c>
      <c r="M3261" t="b">
        <v>1</v>
      </c>
      <c r="N3261" t="s">
        <v>8271</v>
      </c>
      <c r="O3261" s="13">
        <f t="shared" si="295"/>
        <v>1.0668</v>
      </c>
      <c r="P3261" s="11">
        <f>IF(L3261=0,0,E3261/L3261)</f>
        <v>53.339999999999996</v>
      </c>
      <c r="Q3261" t="str">
        <f t="shared" si="296"/>
        <v>theater</v>
      </c>
      <c r="R3261" t="str">
        <f t="shared" si="297"/>
        <v>plays</v>
      </c>
      <c r="S3261" s="14">
        <f t="shared" si="298"/>
        <v>42474.848831018513</v>
      </c>
      <c r="T3261" s="14">
        <f t="shared" si="299"/>
        <v>42504.848831018513</v>
      </c>
    </row>
    <row r="3262" spans="1:20" ht="60" x14ac:dyDescent="0.25">
      <c r="A3262">
        <v>3049</v>
      </c>
      <c r="B3262" s="3" t="s">
        <v>3049</v>
      </c>
      <c r="C3262" s="3" t="s">
        <v>7159</v>
      </c>
      <c r="D3262">
        <v>3750</v>
      </c>
      <c r="E3262">
        <v>4000</v>
      </c>
      <c r="F3262" s="6" t="s">
        <v>8219</v>
      </c>
      <c r="G3262" t="s">
        <v>8224</v>
      </c>
      <c r="H3262" t="s">
        <v>8246</v>
      </c>
      <c r="I3262">
        <v>1434241255</v>
      </c>
      <c r="J3262">
        <v>1431649255</v>
      </c>
      <c r="K3262" t="b">
        <v>0</v>
      </c>
      <c r="L3262">
        <v>54</v>
      </c>
      <c r="M3262" t="b">
        <v>1</v>
      </c>
      <c r="N3262" t="s">
        <v>8303</v>
      </c>
      <c r="O3262" s="13">
        <f t="shared" si="295"/>
        <v>1.0666666666666667</v>
      </c>
      <c r="P3262" s="11">
        <f>IF(L3262=0,0,E3262/L3262)</f>
        <v>74.074074074074076</v>
      </c>
      <c r="Q3262" t="str">
        <f t="shared" si="296"/>
        <v>theater</v>
      </c>
      <c r="R3262" t="str">
        <f t="shared" si="297"/>
        <v>spaces</v>
      </c>
      <c r="S3262" s="14">
        <f t="shared" si="298"/>
        <v>42138.806192129625</v>
      </c>
      <c r="T3262" s="14">
        <f t="shared" si="299"/>
        <v>42168.806192129625</v>
      </c>
    </row>
    <row r="3263" spans="1:20" ht="45" x14ac:dyDescent="0.25">
      <c r="A3263">
        <v>3374</v>
      </c>
      <c r="B3263" s="3" t="s">
        <v>3373</v>
      </c>
      <c r="C3263" s="3" t="s">
        <v>7484</v>
      </c>
      <c r="D3263">
        <v>3500</v>
      </c>
      <c r="E3263">
        <v>3730</v>
      </c>
      <c r="F3263" s="6" t="s">
        <v>8219</v>
      </c>
      <c r="G3263" t="s">
        <v>8229</v>
      </c>
      <c r="H3263" t="s">
        <v>8251</v>
      </c>
      <c r="I3263">
        <v>1446053616</v>
      </c>
      <c r="J3263">
        <v>1443461616</v>
      </c>
      <c r="K3263" t="b">
        <v>0</v>
      </c>
      <c r="L3263">
        <v>52</v>
      </c>
      <c r="M3263" t="b">
        <v>1</v>
      </c>
      <c r="N3263" t="s">
        <v>8271</v>
      </c>
      <c r="O3263" s="13">
        <f t="shared" si="295"/>
        <v>1.0657142857142856</v>
      </c>
      <c r="P3263" s="11">
        <f>IF(L3263=0,0,E3263/L3263)</f>
        <v>71.730769230769226</v>
      </c>
      <c r="Q3263" t="str">
        <f t="shared" si="296"/>
        <v>theater</v>
      </c>
      <c r="R3263" t="str">
        <f t="shared" si="297"/>
        <v>plays</v>
      </c>
      <c r="S3263" s="14">
        <f t="shared" si="298"/>
        <v>42275.523333333331</v>
      </c>
      <c r="T3263" s="14">
        <f t="shared" si="299"/>
        <v>42305.523333333331</v>
      </c>
    </row>
    <row r="3264" spans="1:20" ht="60" x14ac:dyDescent="0.25">
      <c r="A3264">
        <v>3419</v>
      </c>
      <c r="B3264" s="3" t="s">
        <v>3418</v>
      </c>
      <c r="C3264" s="3" t="s">
        <v>7529</v>
      </c>
      <c r="D3264">
        <v>2750</v>
      </c>
      <c r="E3264">
        <v>2930</v>
      </c>
      <c r="F3264" s="6" t="s">
        <v>8219</v>
      </c>
      <c r="G3264" t="s">
        <v>8241</v>
      </c>
      <c r="H3264" t="s">
        <v>8249</v>
      </c>
      <c r="I3264">
        <v>1459978200</v>
      </c>
      <c r="J3264">
        <v>1458416585</v>
      </c>
      <c r="K3264" t="b">
        <v>0</v>
      </c>
      <c r="L3264">
        <v>46</v>
      </c>
      <c r="M3264" t="b">
        <v>1</v>
      </c>
      <c r="N3264" t="s">
        <v>8271</v>
      </c>
      <c r="O3264" s="13">
        <f t="shared" si="295"/>
        <v>1.0654545454545454</v>
      </c>
      <c r="P3264" s="11">
        <f>IF(L3264=0,0,E3264/L3264)</f>
        <v>63.695652173913047</v>
      </c>
      <c r="Q3264" t="str">
        <f t="shared" si="296"/>
        <v>theater</v>
      </c>
      <c r="R3264" t="str">
        <f t="shared" si="297"/>
        <v>plays</v>
      </c>
      <c r="S3264" s="14">
        <f t="shared" si="298"/>
        <v>42448.613252314812</v>
      </c>
      <c r="T3264" s="14">
        <f t="shared" si="299"/>
        <v>42466.687499999993</v>
      </c>
    </row>
    <row r="3265" spans="1:20" ht="45" x14ac:dyDescent="0.25">
      <c r="A3265">
        <v>3819</v>
      </c>
      <c r="B3265" s="3" t="s">
        <v>3816</v>
      </c>
      <c r="C3265" s="3" t="s">
        <v>7817</v>
      </c>
      <c r="D3265">
        <v>1000</v>
      </c>
      <c r="E3265">
        <v>1064</v>
      </c>
      <c r="F3265" s="6" t="s">
        <v>8219</v>
      </c>
      <c r="G3265" t="s">
        <v>8224</v>
      </c>
      <c r="H3265" t="s">
        <v>8246</v>
      </c>
      <c r="I3265">
        <v>1437166920</v>
      </c>
      <c r="J3265">
        <v>1435554104</v>
      </c>
      <c r="K3265" t="b">
        <v>0</v>
      </c>
      <c r="L3265">
        <v>26</v>
      </c>
      <c r="M3265" t="b">
        <v>1</v>
      </c>
      <c r="N3265" t="s">
        <v>8271</v>
      </c>
      <c r="O3265" s="13">
        <f t="shared" si="295"/>
        <v>1.0640000000000001</v>
      </c>
      <c r="P3265" s="11">
        <f>IF(L3265=0,0,E3265/L3265)</f>
        <v>40.92307692307692</v>
      </c>
      <c r="Q3265" t="str">
        <f t="shared" si="296"/>
        <v>theater</v>
      </c>
      <c r="R3265" t="str">
        <f t="shared" si="297"/>
        <v>plays</v>
      </c>
      <c r="S3265" s="14">
        <f t="shared" si="298"/>
        <v>42184.001203703701</v>
      </c>
      <c r="T3265" s="14">
        <f t="shared" si="299"/>
        <v>42202.668055555558</v>
      </c>
    </row>
    <row r="3266" spans="1:20" ht="60" x14ac:dyDescent="0.25">
      <c r="A3266">
        <v>3509</v>
      </c>
      <c r="B3266" s="3" t="s">
        <v>3508</v>
      </c>
      <c r="C3266" s="3" t="s">
        <v>7619</v>
      </c>
      <c r="D3266">
        <v>3000</v>
      </c>
      <c r="E3266">
        <v>3190</v>
      </c>
      <c r="F3266" s="6" t="s">
        <v>8219</v>
      </c>
      <c r="G3266" t="s">
        <v>8224</v>
      </c>
      <c r="H3266" t="s">
        <v>8246</v>
      </c>
      <c r="I3266">
        <v>1416545700</v>
      </c>
      <c r="J3266">
        <v>1415392666</v>
      </c>
      <c r="K3266" t="b">
        <v>0</v>
      </c>
      <c r="L3266">
        <v>33</v>
      </c>
      <c r="M3266" t="b">
        <v>1</v>
      </c>
      <c r="N3266" t="s">
        <v>8271</v>
      </c>
      <c r="O3266" s="13">
        <f t="shared" si="295"/>
        <v>1.0633333333333332</v>
      </c>
      <c r="P3266" s="11">
        <f>IF(L3266=0,0,E3266/L3266)</f>
        <v>96.666666666666671</v>
      </c>
      <c r="Q3266" t="str">
        <f t="shared" si="296"/>
        <v>theater</v>
      </c>
      <c r="R3266" t="str">
        <f t="shared" si="297"/>
        <v>plays</v>
      </c>
      <c r="S3266" s="14">
        <f t="shared" si="298"/>
        <v>41950.651226851849</v>
      </c>
      <c r="T3266" s="14">
        <f t="shared" si="299"/>
        <v>41963.996527777774</v>
      </c>
    </row>
    <row r="3267" spans="1:20" ht="60" x14ac:dyDescent="0.25">
      <c r="A3267">
        <v>3500</v>
      </c>
      <c r="B3267" s="3" t="s">
        <v>3499</v>
      </c>
      <c r="C3267" s="3" t="s">
        <v>7610</v>
      </c>
      <c r="D3267">
        <v>1000</v>
      </c>
      <c r="E3267">
        <v>1063</v>
      </c>
      <c r="F3267" s="6" t="s">
        <v>8219</v>
      </c>
      <c r="G3267" t="s">
        <v>8224</v>
      </c>
      <c r="H3267" t="s">
        <v>8246</v>
      </c>
      <c r="I3267">
        <v>1457326740</v>
      </c>
      <c r="J3267">
        <v>1455919438</v>
      </c>
      <c r="K3267" t="b">
        <v>0</v>
      </c>
      <c r="L3267">
        <v>42</v>
      </c>
      <c r="M3267" t="b">
        <v>1</v>
      </c>
      <c r="N3267" t="s">
        <v>8271</v>
      </c>
      <c r="O3267" s="13">
        <f t="shared" ref="O3267:O3330" si="300">(E3267/D3267)</f>
        <v>1.0629999999999999</v>
      </c>
      <c r="P3267" s="11">
        <f>IF(L3267=0,0,E3267/L3267)</f>
        <v>25.30952380952381</v>
      </c>
      <c r="Q3267" t="str">
        <f t="shared" ref="Q3267:Q3330" si="301">LEFT(N3267,FIND("/",N3267)-1)</f>
        <v>theater</v>
      </c>
      <c r="R3267" t="str">
        <f t="shared" ref="R3267:R3330" si="302">RIGHT(N3267,LEN(N3267)-FIND("/",N3267))</f>
        <v>plays</v>
      </c>
      <c r="S3267" s="14">
        <f t="shared" ref="S3267:S3330" si="303">(J3267/86400)+25569+(-5/24)</f>
        <v>42419.711087962962</v>
      </c>
      <c r="T3267" s="14">
        <f t="shared" ref="T3267:T3330" si="304">(I3267/86400)+25569+(-5/24)</f>
        <v>42435.999305555553</v>
      </c>
    </row>
    <row r="3268" spans="1:20" ht="60" x14ac:dyDescent="0.25">
      <c r="A3268">
        <v>3257</v>
      </c>
      <c r="B3268" s="3" t="s">
        <v>3257</v>
      </c>
      <c r="C3268" s="3" t="s">
        <v>7367</v>
      </c>
      <c r="D3268">
        <v>2000</v>
      </c>
      <c r="E3268">
        <v>2125.9899999999998</v>
      </c>
      <c r="F3268" s="6" t="s">
        <v>8219</v>
      </c>
      <c r="G3268" t="s">
        <v>8225</v>
      </c>
      <c r="H3268" t="s">
        <v>8247</v>
      </c>
      <c r="I3268">
        <v>1487769952</v>
      </c>
      <c r="J3268">
        <v>1485177952</v>
      </c>
      <c r="K3268" t="b">
        <v>0</v>
      </c>
      <c r="L3268">
        <v>41</v>
      </c>
      <c r="M3268" t="b">
        <v>1</v>
      </c>
      <c r="N3268" t="s">
        <v>8271</v>
      </c>
      <c r="O3268" s="13">
        <f t="shared" si="300"/>
        <v>1.0629949999999999</v>
      </c>
      <c r="P3268" s="11">
        <f>IF(L3268=0,0,E3268/L3268)</f>
        <v>51.853414634146333</v>
      </c>
      <c r="Q3268" t="str">
        <f t="shared" si="301"/>
        <v>theater</v>
      </c>
      <c r="R3268" t="str">
        <f t="shared" si="302"/>
        <v>plays</v>
      </c>
      <c r="S3268" s="14">
        <f t="shared" si="303"/>
        <v>42758.351296296292</v>
      </c>
      <c r="T3268" s="14">
        <f t="shared" si="304"/>
        <v>42788.351296296292</v>
      </c>
    </row>
    <row r="3269" spans="1:20" ht="60" x14ac:dyDescent="0.25">
      <c r="A3269">
        <v>3553</v>
      </c>
      <c r="B3269" s="3" t="s">
        <v>3552</v>
      </c>
      <c r="C3269" s="3" t="s">
        <v>7663</v>
      </c>
      <c r="D3269">
        <v>5500</v>
      </c>
      <c r="E3269">
        <v>5845</v>
      </c>
      <c r="F3269" s="6" t="s">
        <v>8219</v>
      </c>
      <c r="G3269" t="s">
        <v>8224</v>
      </c>
      <c r="H3269" t="s">
        <v>8246</v>
      </c>
      <c r="I3269">
        <v>1439337600</v>
      </c>
      <c r="J3269">
        <v>1436575280</v>
      </c>
      <c r="K3269" t="b">
        <v>0</v>
      </c>
      <c r="L3269">
        <v>104</v>
      </c>
      <c r="M3269" t="b">
        <v>1</v>
      </c>
      <c r="N3269" t="s">
        <v>8271</v>
      </c>
      <c r="O3269" s="13">
        <f t="shared" si="300"/>
        <v>1.0627272727272727</v>
      </c>
      <c r="P3269" s="11">
        <f>IF(L3269=0,0,E3269/L3269)</f>
        <v>56.20192307692308</v>
      </c>
      <c r="Q3269" t="str">
        <f t="shared" si="301"/>
        <v>theater</v>
      </c>
      <c r="R3269" t="str">
        <f t="shared" si="302"/>
        <v>plays</v>
      </c>
      <c r="S3269" s="14">
        <f t="shared" si="303"/>
        <v>42195.820370370369</v>
      </c>
      <c r="T3269" s="14">
        <f t="shared" si="304"/>
        <v>42227.791666666664</v>
      </c>
    </row>
    <row r="3270" spans="1:20" ht="45" x14ac:dyDescent="0.25">
      <c r="A3270">
        <v>3330</v>
      </c>
      <c r="B3270" s="3" t="s">
        <v>3330</v>
      </c>
      <c r="C3270" s="3" t="s">
        <v>7440</v>
      </c>
      <c r="D3270">
        <v>1500</v>
      </c>
      <c r="E3270">
        <v>1594</v>
      </c>
      <c r="F3270" s="6" t="s">
        <v>8219</v>
      </c>
      <c r="G3270" t="s">
        <v>8225</v>
      </c>
      <c r="H3270" t="s">
        <v>8247</v>
      </c>
      <c r="I3270">
        <v>1427919468</v>
      </c>
      <c r="J3270">
        <v>1425331068</v>
      </c>
      <c r="K3270" t="b">
        <v>0</v>
      </c>
      <c r="L3270">
        <v>69</v>
      </c>
      <c r="M3270" t="b">
        <v>1</v>
      </c>
      <c r="N3270" t="s">
        <v>8271</v>
      </c>
      <c r="O3270" s="13">
        <f t="shared" si="300"/>
        <v>1.0626666666666666</v>
      </c>
      <c r="P3270" s="11">
        <f>IF(L3270=0,0,E3270/L3270)</f>
        <v>23.10144927536232</v>
      </c>
      <c r="Q3270" t="str">
        <f t="shared" si="301"/>
        <v>theater</v>
      </c>
      <c r="R3270" t="str">
        <f t="shared" si="302"/>
        <v>plays</v>
      </c>
      <c r="S3270" s="14">
        <f t="shared" si="303"/>
        <v>42065.679027777776</v>
      </c>
      <c r="T3270" s="14">
        <f t="shared" si="304"/>
        <v>42095.637361111112</v>
      </c>
    </row>
    <row r="3271" spans="1:20" ht="45" x14ac:dyDescent="0.25">
      <c r="A3271">
        <v>3359</v>
      </c>
      <c r="B3271" s="3" t="s">
        <v>3358</v>
      </c>
      <c r="C3271" s="3" t="s">
        <v>7469</v>
      </c>
      <c r="D3271">
        <v>4000</v>
      </c>
      <c r="E3271">
        <v>4250</v>
      </c>
      <c r="F3271" s="6" t="s">
        <v>8219</v>
      </c>
      <c r="G3271" t="s">
        <v>8224</v>
      </c>
      <c r="H3271" t="s">
        <v>8246</v>
      </c>
      <c r="I3271">
        <v>1487985734</v>
      </c>
      <c r="J3271">
        <v>1484097734</v>
      </c>
      <c r="K3271" t="b">
        <v>0</v>
      </c>
      <c r="L3271">
        <v>23</v>
      </c>
      <c r="M3271" t="b">
        <v>1</v>
      </c>
      <c r="N3271" t="s">
        <v>8271</v>
      </c>
      <c r="O3271" s="13">
        <f t="shared" si="300"/>
        <v>1.0625</v>
      </c>
      <c r="P3271" s="11">
        <f>IF(L3271=0,0,E3271/L3271)</f>
        <v>184.78260869565219</v>
      </c>
      <c r="Q3271" t="str">
        <f t="shared" si="301"/>
        <v>theater</v>
      </c>
      <c r="R3271" t="str">
        <f t="shared" si="302"/>
        <v>plays</v>
      </c>
      <c r="S3271" s="14">
        <f t="shared" si="303"/>
        <v>42745.848773148151</v>
      </c>
      <c r="T3271" s="14">
        <f t="shared" si="304"/>
        <v>42790.848773148151</v>
      </c>
    </row>
    <row r="3272" spans="1:20" ht="45" x14ac:dyDescent="0.25">
      <c r="A3272">
        <v>3762</v>
      </c>
      <c r="B3272" s="3" t="s">
        <v>3759</v>
      </c>
      <c r="C3272" s="3" t="s">
        <v>7872</v>
      </c>
      <c r="D3272">
        <v>1250</v>
      </c>
      <c r="E3272">
        <v>1328</v>
      </c>
      <c r="F3272" s="6" t="s">
        <v>8219</v>
      </c>
      <c r="G3272" t="s">
        <v>8225</v>
      </c>
      <c r="H3272" t="s">
        <v>8247</v>
      </c>
      <c r="I3272">
        <v>1438543889</v>
      </c>
      <c r="J3272">
        <v>1436383889</v>
      </c>
      <c r="K3272" t="b">
        <v>0</v>
      </c>
      <c r="L3272">
        <v>28</v>
      </c>
      <c r="M3272" t="b">
        <v>1</v>
      </c>
      <c r="N3272" t="s">
        <v>8305</v>
      </c>
      <c r="O3272" s="13">
        <f t="shared" si="300"/>
        <v>1.0624</v>
      </c>
      <c r="P3272" s="11">
        <f>IF(L3272=0,0,E3272/L3272)</f>
        <v>47.428571428571431</v>
      </c>
      <c r="Q3272" t="str">
        <f t="shared" si="301"/>
        <v>theater</v>
      </c>
      <c r="R3272" t="str">
        <f t="shared" si="302"/>
        <v>musical</v>
      </c>
      <c r="S3272" s="14">
        <f t="shared" si="303"/>
        <v>42193.605196759258</v>
      </c>
      <c r="T3272" s="14">
        <f t="shared" si="304"/>
        <v>42218.605196759258</v>
      </c>
    </row>
    <row r="3273" spans="1:20" ht="45" x14ac:dyDescent="0.25">
      <c r="A3273">
        <v>3317</v>
      </c>
      <c r="B3273" s="3" t="s">
        <v>3317</v>
      </c>
      <c r="C3273" s="3" t="s">
        <v>7427</v>
      </c>
      <c r="D3273">
        <v>1050</v>
      </c>
      <c r="E3273">
        <v>1115</v>
      </c>
      <c r="F3273" s="6" t="s">
        <v>8219</v>
      </c>
      <c r="G3273" t="s">
        <v>8224</v>
      </c>
      <c r="H3273" t="s">
        <v>8246</v>
      </c>
      <c r="I3273">
        <v>1465347424</v>
      </c>
      <c r="J3273">
        <v>1462755424</v>
      </c>
      <c r="K3273" t="b">
        <v>0</v>
      </c>
      <c r="L3273">
        <v>18</v>
      </c>
      <c r="M3273" t="b">
        <v>1</v>
      </c>
      <c r="N3273" t="s">
        <v>8271</v>
      </c>
      <c r="O3273" s="13">
        <f t="shared" si="300"/>
        <v>1.0619047619047619</v>
      </c>
      <c r="P3273" s="11">
        <f>IF(L3273=0,0,E3273/L3273)</f>
        <v>61.944444444444443</v>
      </c>
      <c r="Q3273" t="str">
        <f t="shared" si="301"/>
        <v>theater</v>
      </c>
      <c r="R3273" t="str">
        <f t="shared" si="302"/>
        <v>plays</v>
      </c>
      <c r="S3273" s="14">
        <f t="shared" si="303"/>
        <v>42498.831296296295</v>
      </c>
      <c r="T3273" s="14">
        <f t="shared" si="304"/>
        <v>42528.831296296295</v>
      </c>
    </row>
    <row r="3274" spans="1:20" ht="60" x14ac:dyDescent="0.25">
      <c r="A3274">
        <v>3259</v>
      </c>
      <c r="B3274" s="3" t="s">
        <v>3259</v>
      </c>
      <c r="C3274" s="3" t="s">
        <v>7369</v>
      </c>
      <c r="D3274">
        <v>23000</v>
      </c>
      <c r="E3274">
        <v>24418.6</v>
      </c>
      <c r="F3274" s="6" t="s">
        <v>8219</v>
      </c>
      <c r="G3274" t="s">
        <v>8224</v>
      </c>
      <c r="H3274" t="s">
        <v>8246</v>
      </c>
      <c r="I3274">
        <v>1475294340</v>
      </c>
      <c r="J3274">
        <v>1472753745</v>
      </c>
      <c r="K3274" t="b">
        <v>1</v>
      </c>
      <c r="L3274">
        <v>97</v>
      </c>
      <c r="M3274" t="b">
        <v>1</v>
      </c>
      <c r="N3274" t="s">
        <v>8271</v>
      </c>
      <c r="O3274" s="13">
        <f t="shared" si="300"/>
        <v>1.0616782608695652</v>
      </c>
      <c r="P3274" s="11">
        <f>IF(L3274=0,0,E3274/L3274)</f>
        <v>251.7381443298969</v>
      </c>
      <c r="Q3274" t="str">
        <f t="shared" si="301"/>
        <v>theater</v>
      </c>
      <c r="R3274" t="str">
        <f t="shared" si="302"/>
        <v>plays</v>
      </c>
      <c r="S3274" s="14">
        <f t="shared" si="303"/>
        <v>42614.552604166667</v>
      </c>
      <c r="T3274" s="14">
        <f t="shared" si="304"/>
        <v>42643.957638888889</v>
      </c>
    </row>
    <row r="3275" spans="1:20" ht="60" x14ac:dyDescent="0.25">
      <c r="A3275">
        <v>3574</v>
      </c>
      <c r="B3275" s="3" t="s">
        <v>3573</v>
      </c>
      <c r="C3275" s="3" t="s">
        <v>7684</v>
      </c>
      <c r="D3275">
        <v>5800</v>
      </c>
      <c r="E3275">
        <v>6155</v>
      </c>
      <c r="F3275" s="6" t="s">
        <v>8219</v>
      </c>
      <c r="G3275" t="s">
        <v>8224</v>
      </c>
      <c r="H3275" t="s">
        <v>8246</v>
      </c>
      <c r="I3275">
        <v>1415921848</v>
      </c>
      <c r="J3275">
        <v>1413326248</v>
      </c>
      <c r="K3275" t="b">
        <v>0</v>
      </c>
      <c r="L3275">
        <v>45</v>
      </c>
      <c r="M3275" t="b">
        <v>1</v>
      </c>
      <c r="N3275" t="s">
        <v>8271</v>
      </c>
      <c r="O3275" s="13">
        <f t="shared" si="300"/>
        <v>1.0612068965517241</v>
      </c>
      <c r="P3275" s="11">
        <f>IF(L3275=0,0,E3275/L3275)</f>
        <v>136.77777777777777</v>
      </c>
      <c r="Q3275" t="str">
        <f t="shared" si="301"/>
        <v>theater</v>
      </c>
      <c r="R3275" t="str">
        <f t="shared" si="302"/>
        <v>plays</v>
      </c>
      <c r="S3275" s="14">
        <f t="shared" si="303"/>
        <v>41926.734351851854</v>
      </c>
      <c r="T3275" s="14">
        <f t="shared" si="304"/>
        <v>41956.776018518511</v>
      </c>
    </row>
    <row r="3276" spans="1:20" ht="60" x14ac:dyDescent="0.25">
      <c r="A3276">
        <v>3831</v>
      </c>
      <c r="B3276" s="3" t="s">
        <v>3828</v>
      </c>
      <c r="C3276" s="3" t="s">
        <v>7940</v>
      </c>
      <c r="D3276">
        <v>500</v>
      </c>
      <c r="E3276">
        <v>530.11</v>
      </c>
      <c r="F3276" s="6" t="s">
        <v>8219</v>
      </c>
      <c r="G3276" t="s">
        <v>8224</v>
      </c>
      <c r="H3276" t="s">
        <v>8246</v>
      </c>
      <c r="I3276">
        <v>1415222545</v>
      </c>
      <c r="J3276">
        <v>1413404545</v>
      </c>
      <c r="K3276" t="b">
        <v>0</v>
      </c>
      <c r="L3276">
        <v>9</v>
      </c>
      <c r="M3276" t="b">
        <v>1</v>
      </c>
      <c r="N3276" t="s">
        <v>8271</v>
      </c>
      <c r="O3276" s="13">
        <f t="shared" si="300"/>
        <v>1.0602199999999999</v>
      </c>
      <c r="P3276" s="11">
        <f>IF(L3276=0,0,E3276/L3276)</f>
        <v>58.901111111111113</v>
      </c>
      <c r="Q3276" t="str">
        <f t="shared" si="301"/>
        <v>theater</v>
      </c>
      <c r="R3276" t="str">
        <f t="shared" si="302"/>
        <v>plays</v>
      </c>
      <c r="S3276" s="14">
        <f t="shared" si="303"/>
        <v>41927.640567129631</v>
      </c>
      <c r="T3276" s="14">
        <f t="shared" si="304"/>
        <v>41948.682233796295</v>
      </c>
    </row>
    <row r="3277" spans="1:20" ht="60" x14ac:dyDescent="0.25">
      <c r="A3277">
        <v>2931</v>
      </c>
      <c r="B3277" s="3" t="s">
        <v>2931</v>
      </c>
      <c r="C3277" s="3" t="s">
        <v>7041</v>
      </c>
      <c r="D3277">
        <v>750</v>
      </c>
      <c r="E3277">
        <v>795</v>
      </c>
      <c r="F3277" s="6" t="s">
        <v>8219</v>
      </c>
      <c r="G3277" t="s">
        <v>8229</v>
      </c>
      <c r="H3277" t="s">
        <v>8251</v>
      </c>
      <c r="I3277">
        <v>1410761280</v>
      </c>
      <c r="J3277">
        <v>1408604363</v>
      </c>
      <c r="K3277" t="b">
        <v>0</v>
      </c>
      <c r="L3277">
        <v>9</v>
      </c>
      <c r="M3277" t="b">
        <v>1</v>
      </c>
      <c r="N3277" t="s">
        <v>8305</v>
      </c>
      <c r="O3277" s="13">
        <f t="shared" si="300"/>
        <v>1.06</v>
      </c>
      <c r="P3277" s="11">
        <f>IF(L3277=0,0,E3277/L3277)</f>
        <v>88.333333333333329</v>
      </c>
      <c r="Q3277" t="str">
        <f t="shared" si="301"/>
        <v>theater</v>
      </c>
      <c r="R3277" t="str">
        <f t="shared" si="302"/>
        <v>musical</v>
      </c>
      <c r="S3277" s="14">
        <f t="shared" si="303"/>
        <v>41872.082905092589</v>
      </c>
      <c r="T3277" s="14">
        <f t="shared" si="304"/>
        <v>41897.047222222223</v>
      </c>
    </row>
    <row r="3278" spans="1:20" ht="30" x14ac:dyDescent="0.25">
      <c r="A3278">
        <v>2968</v>
      </c>
      <c r="B3278" s="3" t="s">
        <v>2968</v>
      </c>
      <c r="C3278" s="3" t="s">
        <v>7078</v>
      </c>
      <c r="D3278">
        <v>3500</v>
      </c>
      <c r="E3278">
        <v>3710</v>
      </c>
      <c r="F3278" s="6" t="s">
        <v>8219</v>
      </c>
      <c r="G3278" t="s">
        <v>8224</v>
      </c>
      <c r="H3278" t="s">
        <v>8246</v>
      </c>
      <c r="I3278">
        <v>1471406340</v>
      </c>
      <c r="J3278">
        <v>1470227660</v>
      </c>
      <c r="K3278" t="b">
        <v>0</v>
      </c>
      <c r="L3278">
        <v>47</v>
      </c>
      <c r="M3278" t="b">
        <v>1</v>
      </c>
      <c r="N3278" t="s">
        <v>8271</v>
      </c>
      <c r="O3278" s="13">
        <f t="shared" si="300"/>
        <v>1.06</v>
      </c>
      <c r="P3278" s="11">
        <f>IF(L3278=0,0,E3278/L3278)</f>
        <v>78.936170212765958</v>
      </c>
      <c r="Q3278" t="str">
        <f t="shared" si="301"/>
        <v>theater</v>
      </c>
      <c r="R3278" t="str">
        <f t="shared" si="302"/>
        <v>plays</v>
      </c>
      <c r="S3278" s="14">
        <f t="shared" si="303"/>
        <v>42585.315509259257</v>
      </c>
      <c r="T3278" s="14">
        <f t="shared" si="304"/>
        <v>42598.957638888889</v>
      </c>
    </row>
    <row r="3279" spans="1:20" ht="45" x14ac:dyDescent="0.25">
      <c r="A3279">
        <v>2970</v>
      </c>
      <c r="B3279" s="3" t="s">
        <v>2970</v>
      </c>
      <c r="C3279" s="3" t="s">
        <v>7080</v>
      </c>
      <c r="D3279">
        <v>6000</v>
      </c>
      <c r="E3279">
        <v>6360</v>
      </c>
      <c r="F3279" s="6" t="s">
        <v>8219</v>
      </c>
      <c r="G3279" t="s">
        <v>8224</v>
      </c>
      <c r="H3279" t="s">
        <v>8246</v>
      </c>
      <c r="I3279">
        <v>1405699451</v>
      </c>
      <c r="J3279">
        <v>1403107451</v>
      </c>
      <c r="K3279" t="b">
        <v>0</v>
      </c>
      <c r="L3279">
        <v>91</v>
      </c>
      <c r="M3279" t="b">
        <v>1</v>
      </c>
      <c r="N3279" t="s">
        <v>8271</v>
      </c>
      <c r="O3279" s="13">
        <f t="shared" si="300"/>
        <v>1.06</v>
      </c>
      <c r="P3279" s="11">
        <f>IF(L3279=0,0,E3279/L3279)</f>
        <v>69.890109890109883</v>
      </c>
      <c r="Q3279" t="str">
        <f t="shared" si="301"/>
        <v>theater</v>
      </c>
      <c r="R3279" t="str">
        <f t="shared" si="302"/>
        <v>plays</v>
      </c>
      <c r="S3279" s="14">
        <f t="shared" si="303"/>
        <v>41808.461238425924</v>
      </c>
      <c r="T3279" s="14">
        <f t="shared" si="304"/>
        <v>41838.461238425924</v>
      </c>
    </row>
    <row r="3280" spans="1:20" ht="30" x14ac:dyDescent="0.25">
      <c r="A3280">
        <v>3050</v>
      </c>
      <c r="B3280" s="3" t="s">
        <v>3050</v>
      </c>
      <c r="C3280" s="3" t="s">
        <v>7160</v>
      </c>
      <c r="D3280">
        <v>600</v>
      </c>
      <c r="E3280">
        <v>636</v>
      </c>
      <c r="F3280" s="6" t="s">
        <v>8219</v>
      </c>
      <c r="G3280" t="s">
        <v>8224</v>
      </c>
      <c r="H3280" t="s">
        <v>8246</v>
      </c>
      <c r="I3280">
        <v>1462420960</v>
      </c>
      <c r="J3280">
        <v>1459828960</v>
      </c>
      <c r="K3280" t="b">
        <v>0</v>
      </c>
      <c r="L3280">
        <v>9</v>
      </c>
      <c r="M3280" t="b">
        <v>1</v>
      </c>
      <c r="N3280" t="s">
        <v>8303</v>
      </c>
      <c r="O3280" s="13">
        <f t="shared" si="300"/>
        <v>1.06</v>
      </c>
      <c r="P3280" s="11">
        <f>IF(L3280=0,0,E3280/L3280)</f>
        <v>70.666666666666671</v>
      </c>
      <c r="Q3280" t="str">
        <f t="shared" si="301"/>
        <v>theater</v>
      </c>
      <c r="R3280" t="str">
        <f t="shared" si="302"/>
        <v>spaces</v>
      </c>
      <c r="S3280" s="14">
        <f t="shared" si="303"/>
        <v>42464.960185185184</v>
      </c>
      <c r="T3280" s="14">
        <f t="shared" si="304"/>
        <v>42494.960185185184</v>
      </c>
    </row>
    <row r="3281" spans="1:20" ht="45" x14ac:dyDescent="0.25">
      <c r="A3281">
        <v>3525</v>
      </c>
      <c r="B3281" s="3" t="s">
        <v>3524</v>
      </c>
      <c r="C3281" s="3" t="s">
        <v>7635</v>
      </c>
      <c r="D3281">
        <v>500</v>
      </c>
      <c r="E3281">
        <v>530</v>
      </c>
      <c r="F3281" s="6" t="s">
        <v>8219</v>
      </c>
      <c r="G3281" t="s">
        <v>8224</v>
      </c>
      <c r="H3281" t="s">
        <v>8246</v>
      </c>
      <c r="I3281">
        <v>1439136000</v>
      </c>
      <c r="J3281">
        <v>1438188106</v>
      </c>
      <c r="K3281" t="b">
        <v>0</v>
      </c>
      <c r="L3281">
        <v>7</v>
      </c>
      <c r="M3281" t="b">
        <v>1</v>
      </c>
      <c r="N3281" t="s">
        <v>8271</v>
      </c>
      <c r="O3281" s="13">
        <f t="shared" si="300"/>
        <v>1.06</v>
      </c>
      <c r="P3281" s="11">
        <f>IF(L3281=0,0,E3281/L3281)</f>
        <v>75.714285714285708</v>
      </c>
      <c r="Q3281" t="str">
        <f t="shared" si="301"/>
        <v>theater</v>
      </c>
      <c r="R3281" t="str">
        <f t="shared" si="302"/>
        <v>plays</v>
      </c>
      <c r="S3281" s="14">
        <f t="shared" si="303"/>
        <v>42214.487337962964</v>
      </c>
      <c r="T3281" s="14">
        <f t="shared" si="304"/>
        <v>42225.458333333336</v>
      </c>
    </row>
    <row r="3282" spans="1:20" ht="60" x14ac:dyDescent="0.25">
      <c r="A3282">
        <v>3823</v>
      </c>
      <c r="B3282" s="3" t="s">
        <v>3820</v>
      </c>
      <c r="C3282" s="3" t="s">
        <v>7932</v>
      </c>
      <c r="D3282">
        <v>2500</v>
      </c>
      <c r="E3282">
        <v>2650</v>
      </c>
      <c r="F3282" s="6" t="s">
        <v>8219</v>
      </c>
      <c r="G3282" t="s">
        <v>8224</v>
      </c>
      <c r="H3282" t="s">
        <v>8246</v>
      </c>
      <c r="I3282">
        <v>1437364740</v>
      </c>
      <c r="J3282">
        <v>1434405044</v>
      </c>
      <c r="K3282" t="b">
        <v>0</v>
      </c>
      <c r="L3282">
        <v>41</v>
      </c>
      <c r="M3282" t="b">
        <v>1</v>
      </c>
      <c r="N3282" t="s">
        <v>8271</v>
      </c>
      <c r="O3282" s="13">
        <f t="shared" si="300"/>
        <v>1.06</v>
      </c>
      <c r="P3282" s="11">
        <f>IF(L3282=0,0,E3282/L3282)</f>
        <v>64.634146341463421</v>
      </c>
      <c r="Q3282" t="str">
        <f t="shared" si="301"/>
        <v>theater</v>
      </c>
      <c r="R3282" t="str">
        <f t="shared" si="302"/>
        <v>plays</v>
      </c>
      <c r="S3282" s="14">
        <f t="shared" si="303"/>
        <v>42170.701898148145</v>
      </c>
      <c r="T3282" s="14">
        <f t="shared" si="304"/>
        <v>42204.957638888889</v>
      </c>
    </row>
    <row r="3283" spans="1:20" ht="45" x14ac:dyDescent="0.25">
      <c r="A3283">
        <v>3152</v>
      </c>
      <c r="B3283" s="3" t="s">
        <v>3152</v>
      </c>
      <c r="C3283" s="3" t="s">
        <v>7262</v>
      </c>
      <c r="D3283">
        <v>2200</v>
      </c>
      <c r="E3283">
        <v>2331</v>
      </c>
      <c r="F3283" s="6" t="s">
        <v>8219</v>
      </c>
      <c r="G3283" t="s">
        <v>8225</v>
      </c>
      <c r="H3283" t="s">
        <v>8247</v>
      </c>
      <c r="I3283">
        <v>1383425367</v>
      </c>
      <c r="J3283">
        <v>1380833367</v>
      </c>
      <c r="K3283" t="b">
        <v>1</v>
      </c>
      <c r="L3283">
        <v>67</v>
      </c>
      <c r="M3283" t="b">
        <v>1</v>
      </c>
      <c r="N3283" t="s">
        <v>8271</v>
      </c>
      <c r="O3283" s="13">
        <f t="shared" si="300"/>
        <v>1.0595454545454546</v>
      </c>
      <c r="P3283" s="11">
        <f>IF(L3283=0,0,E3283/L3283)</f>
        <v>34.791044776119406</v>
      </c>
      <c r="Q3283" t="str">
        <f t="shared" si="301"/>
        <v>theater</v>
      </c>
      <c r="R3283" t="str">
        <f t="shared" si="302"/>
        <v>plays</v>
      </c>
      <c r="S3283" s="14">
        <f t="shared" si="303"/>
        <v>41550.659340277773</v>
      </c>
      <c r="T3283" s="14">
        <f t="shared" si="304"/>
        <v>41580.659340277773</v>
      </c>
    </row>
    <row r="3284" spans="1:20" ht="60" x14ac:dyDescent="0.25">
      <c r="A3284">
        <v>3364</v>
      </c>
      <c r="B3284" s="3" t="s">
        <v>3363</v>
      </c>
      <c r="C3284" s="3" t="s">
        <v>7474</v>
      </c>
      <c r="D3284">
        <v>3000</v>
      </c>
      <c r="E3284">
        <v>3178</v>
      </c>
      <c r="F3284" s="6" t="s">
        <v>8219</v>
      </c>
      <c r="G3284" t="s">
        <v>8225</v>
      </c>
      <c r="H3284" t="s">
        <v>8247</v>
      </c>
      <c r="I3284">
        <v>1458075600</v>
      </c>
      <c r="J3284">
        <v>1456183649</v>
      </c>
      <c r="K3284" t="b">
        <v>0</v>
      </c>
      <c r="L3284">
        <v>72</v>
      </c>
      <c r="M3284" t="b">
        <v>1</v>
      </c>
      <c r="N3284" t="s">
        <v>8271</v>
      </c>
      <c r="O3284" s="13">
        <f t="shared" si="300"/>
        <v>1.0593333333333332</v>
      </c>
      <c r="P3284" s="11">
        <f>IF(L3284=0,0,E3284/L3284)</f>
        <v>44.138888888888886</v>
      </c>
      <c r="Q3284" t="str">
        <f t="shared" si="301"/>
        <v>theater</v>
      </c>
      <c r="R3284" t="str">
        <f t="shared" si="302"/>
        <v>plays</v>
      </c>
      <c r="S3284" s="14">
        <f t="shared" si="303"/>
        <v>42422.769085648142</v>
      </c>
      <c r="T3284" s="14">
        <f t="shared" si="304"/>
        <v>42444.666666666664</v>
      </c>
    </row>
    <row r="3285" spans="1:20" ht="60" x14ac:dyDescent="0.25">
      <c r="A3285">
        <v>3239</v>
      </c>
      <c r="B3285" s="3" t="s">
        <v>3239</v>
      </c>
      <c r="C3285" s="3" t="s">
        <v>7349</v>
      </c>
      <c r="D3285">
        <v>5862</v>
      </c>
      <c r="E3285">
        <v>6208.98</v>
      </c>
      <c r="F3285" s="6" t="s">
        <v>8219</v>
      </c>
      <c r="G3285" t="s">
        <v>8225</v>
      </c>
      <c r="H3285" t="s">
        <v>8247</v>
      </c>
      <c r="I3285">
        <v>1445817540</v>
      </c>
      <c r="J3285">
        <v>1443665293</v>
      </c>
      <c r="K3285" t="b">
        <v>1</v>
      </c>
      <c r="L3285">
        <v>104</v>
      </c>
      <c r="M3285" t="b">
        <v>1</v>
      </c>
      <c r="N3285" t="s">
        <v>8271</v>
      </c>
      <c r="O3285" s="13">
        <f t="shared" si="300"/>
        <v>1.0591914022517912</v>
      </c>
      <c r="P3285" s="11">
        <f>IF(L3285=0,0,E3285/L3285)</f>
        <v>59.701730769230764</v>
      </c>
      <c r="Q3285" t="str">
        <f t="shared" si="301"/>
        <v>theater</v>
      </c>
      <c r="R3285" t="str">
        <f t="shared" si="302"/>
        <v>plays</v>
      </c>
      <c r="S3285" s="14">
        <f t="shared" si="303"/>
        <v>42277.880706018514</v>
      </c>
      <c r="T3285" s="14">
        <f t="shared" si="304"/>
        <v>42302.790972222218</v>
      </c>
    </row>
    <row r="3286" spans="1:20" ht="60" x14ac:dyDescent="0.25">
      <c r="A3286">
        <v>3436</v>
      </c>
      <c r="B3286" s="3" t="s">
        <v>3435</v>
      </c>
      <c r="C3286" s="3" t="s">
        <v>7546</v>
      </c>
      <c r="D3286">
        <v>5000</v>
      </c>
      <c r="E3286">
        <v>5295</v>
      </c>
      <c r="F3286" s="6" t="s">
        <v>8219</v>
      </c>
      <c r="G3286" t="s">
        <v>8224</v>
      </c>
      <c r="H3286" t="s">
        <v>8246</v>
      </c>
      <c r="I3286">
        <v>1408638480</v>
      </c>
      <c r="J3286">
        <v>1406811593</v>
      </c>
      <c r="K3286" t="b">
        <v>0</v>
      </c>
      <c r="L3286">
        <v>37</v>
      </c>
      <c r="M3286" t="b">
        <v>1</v>
      </c>
      <c r="N3286" t="s">
        <v>8271</v>
      </c>
      <c r="O3286" s="13">
        <f t="shared" si="300"/>
        <v>1.0589999999999999</v>
      </c>
      <c r="P3286" s="11">
        <f>IF(L3286=0,0,E3286/L3286)</f>
        <v>143.1081081081081</v>
      </c>
      <c r="Q3286" t="str">
        <f t="shared" si="301"/>
        <v>theater</v>
      </c>
      <c r="R3286" t="str">
        <f t="shared" si="302"/>
        <v>plays</v>
      </c>
      <c r="S3286" s="14">
        <f t="shared" si="303"/>
        <v>41851.333252314813</v>
      </c>
      <c r="T3286" s="14">
        <f t="shared" si="304"/>
        <v>41872.477777777771</v>
      </c>
    </row>
    <row r="3287" spans="1:20" ht="60" x14ac:dyDescent="0.25">
      <c r="A3287">
        <v>3247</v>
      </c>
      <c r="B3287" s="3" t="s">
        <v>3247</v>
      </c>
      <c r="C3287" s="3" t="s">
        <v>7357</v>
      </c>
      <c r="D3287">
        <v>2500</v>
      </c>
      <c r="E3287">
        <v>2646.5</v>
      </c>
      <c r="F3287" s="6" t="s">
        <v>8219</v>
      </c>
      <c r="G3287" t="s">
        <v>8225</v>
      </c>
      <c r="H3287" t="s">
        <v>8247</v>
      </c>
      <c r="I3287">
        <v>1436696712</v>
      </c>
      <c r="J3287">
        <v>1434104712</v>
      </c>
      <c r="K3287" t="b">
        <v>1</v>
      </c>
      <c r="L3287">
        <v>57</v>
      </c>
      <c r="M3287" t="b">
        <v>1</v>
      </c>
      <c r="N3287" t="s">
        <v>8271</v>
      </c>
      <c r="O3287" s="13">
        <f t="shared" si="300"/>
        <v>1.0586</v>
      </c>
      <c r="P3287" s="11">
        <f>IF(L3287=0,0,E3287/L3287)</f>
        <v>46.429824561403507</v>
      </c>
      <c r="Q3287" t="str">
        <f t="shared" si="301"/>
        <v>theater</v>
      </c>
      <c r="R3287" t="str">
        <f t="shared" si="302"/>
        <v>plays</v>
      </c>
      <c r="S3287" s="14">
        <f t="shared" si="303"/>
        <v>42167.22583333333</v>
      </c>
      <c r="T3287" s="14">
        <f t="shared" si="304"/>
        <v>42197.22583333333</v>
      </c>
    </row>
    <row r="3288" spans="1:20" ht="60" x14ac:dyDescent="0.25">
      <c r="A3288">
        <v>3017</v>
      </c>
      <c r="B3288" s="3" t="s">
        <v>3017</v>
      </c>
      <c r="C3288" s="3" t="s">
        <v>7127</v>
      </c>
      <c r="D3288">
        <v>22000</v>
      </c>
      <c r="E3288">
        <v>23285</v>
      </c>
      <c r="F3288" s="6" t="s">
        <v>8219</v>
      </c>
      <c r="G3288" t="s">
        <v>8224</v>
      </c>
      <c r="H3288" t="s">
        <v>8246</v>
      </c>
      <c r="I3288">
        <v>1408566243</v>
      </c>
      <c r="J3288">
        <v>1405974243</v>
      </c>
      <c r="K3288" t="b">
        <v>0</v>
      </c>
      <c r="L3288">
        <v>159</v>
      </c>
      <c r="M3288" t="b">
        <v>1</v>
      </c>
      <c r="N3288" t="s">
        <v>8303</v>
      </c>
      <c r="O3288" s="13">
        <f t="shared" si="300"/>
        <v>1.0584090909090909</v>
      </c>
      <c r="P3288" s="11">
        <f>IF(L3288=0,0,E3288/L3288)</f>
        <v>146.44654088050314</v>
      </c>
      <c r="Q3288" t="str">
        <f t="shared" si="301"/>
        <v>theater</v>
      </c>
      <c r="R3288" t="str">
        <f t="shared" si="302"/>
        <v>spaces</v>
      </c>
      <c r="S3288" s="14">
        <f t="shared" si="303"/>
        <v>41841.641701388886</v>
      </c>
      <c r="T3288" s="14">
        <f t="shared" si="304"/>
        <v>41871.641701388886</v>
      </c>
    </row>
    <row r="3289" spans="1:20" ht="60" x14ac:dyDescent="0.25">
      <c r="A3289">
        <v>3656</v>
      </c>
      <c r="B3289" s="3" t="s">
        <v>3653</v>
      </c>
      <c r="C3289" s="3" t="s">
        <v>7766</v>
      </c>
      <c r="D3289">
        <v>5000</v>
      </c>
      <c r="E3289">
        <v>5291</v>
      </c>
      <c r="F3289" s="6" t="s">
        <v>8219</v>
      </c>
      <c r="G3289" t="s">
        <v>8240</v>
      </c>
      <c r="H3289" t="s">
        <v>8257</v>
      </c>
      <c r="I3289">
        <v>1485989940</v>
      </c>
      <c r="J3289">
        <v>1483393836</v>
      </c>
      <c r="K3289" t="b">
        <v>0</v>
      </c>
      <c r="L3289">
        <v>46</v>
      </c>
      <c r="M3289" t="b">
        <v>1</v>
      </c>
      <c r="N3289" t="s">
        <v>8271</v>
      </c>
      <c r="O3289" s="13">
        <f t="shared" si="300"/>
        <v>1.0582</v>
      </c>
      <c r="P3289" s="11">
        <f>IF(L3289=0,0,E3289/L3289)</f>
        <v>115.02173913043478</v>
      </c>
      <c r="Q3289" t="str">
        <f t="shared" si="301"/>
        <v>theater</v>
      </c>
      <c r="R3289" t="str">
        <f t="shared" si="302"/>
        <v>plays</v>
      </c>
      <c r="S3289" s="14">
        <f t="shared" si="303"/>
        <v>42737.701805555553</v>
      </c>
      <c r="T3289" s="14">
        <f t="shared" si="304"/>
        <v>42767.749305555553</v>
      </c>
    </row>
    <row r="3290" spans="1:20" ht="45" x14ac:dyDescent="0.25">
      <c r="A3290">
        <v>3393</v>
      </c>
      <c r="B3290" s="3" t="s">
        <v>3392</v>
      </c>
      <c r="C3290" s="3" t="s">
        <v>7503</v>
      </c>
      <c r="D3290">
        <v>1500</v>
      </c>
      <c r="E3290">
        <v>1587</v>
      </c>
      <c r="F3290" s="6" t="s">
        <v>8219</v>
      </c>
      <c r="G3290" t="s">
        <v>8224</v>
      </c>
      <c r="H3290" t="s">
        <v>8246</v>
      </c>
      <c r="I3290">
        <v>1415234760</v>
      </c>
      <c r="J3290">
        <v>1413065230</v>
      </c>
      <c r="K3290" t="b">
        <v>0</v>
      </c>
      <c r="L3290">
        <v>44</v>
      </c>
      <c r="M3290" t="b">
        <v>1</v>
      </c>
      <c r="N3290" t="s">
        <v>8271</v>
      </c>
      <c r="O3290" s="13">
        <f t="shared" si="300"/>
        <v>1.0580000000000001</v>
      </c>
      <c r="P3290" s="11">
        <f>IF(L3290=0,0,E3290/L3290)</f>
        <v>36.06818181818182</v>
      </c>
      <c r="Q3290" t="str">
        <f t="shared" si="301"/>
        <v>theater</v>
      </c>
      <c r="R3290" t="str">
        <f t="shared" si="302"/>
        <v>plays</v>
      </c>
      <c r="S3290" s="14">
        <f t="shared" si="303"/>
        <v>41923.713310185187</v>
      </c>
      <c r="T3290" s="14">
        <f t="shared" si="304"/>
        <v>41948.823611111111</v>
      </c>
    </row>
    <row r="3291" spans="1:20" ht="45" x14ac:dyDescent="0.25">
      <c r="A3291">
        <v>3685</v>
      </c>
      <c r="B3291" s="3" t="s">
        <v>3682</v>
      </c>
      <c r="C3291" s="3" t="s">
        <v>7795</v>
      </c>
      <c r="D3291">
        <v>5000</v>
      </c>
      <c r="E3291">
        <v>5285</v>
      </c>
      <c r="F3291" s="6" t="s">
        <v>8219</v>
      </c>
      <c r="G3291" t="s">
        <v>8224</v>
      </c>
      <c r="H3291" t="s">
        <v>8246</v>
      </c>
      <c r="I3291">
        <v>1400533200</v>
      </c>
      <c r="J3291">
        <v>1398348859</v>
      </c>
      <c r="K3291" t="b">
        <v>0</v>
      </c>
      <c r="L3291">
        <v>126</v>
      </c>
      <c r="M3291" t="b">
        <v>1</v>
      </c>
      <c r="N3291" t="s">
        <v>8271</v>
      </c>
      <c r="O3291" s="13">
        <f t="shared" si="300"/>
        <v>1.0569999999999999</v>
      </c>
      <c r="P3291" s="11">
        <f>IF(L3291=0,0,E3291/L3291)</f>
        <v>41.944444444444443</v>
      </c>
      <c r="Q3291" t="str">
        <f t="shared" si="301"/>
        <v>theater</v>
      </c>
      <c r="R3291" t="str">
        <f t="shared" si="302"/>
        <v>plays</v>
      </c>
      <c r="S3291" s="14">
        <f t="shared" si="303"/>
        <v>41753.384942129625</v>
      </c>
      <c r="T3291" s="14">
        <f t="shared" si="304"/>
        <v>41778.666666666664</v>
      </c>
    </row>
    <row r="3292" spans="1:20" ht="60" x14ac:dyDescent="0.25">
      <c r="A3292">
        <v>3434</v>
      </c>
      <c r="B3292" s="3" t="s">
        <v>3433</v>
      </c>
      <c r="C3292" s="3" t="s">
        <v>7544</v>
      </c>
      <c r="D3292">
        <v>10000</v>
      </c>
      <c r="E3292">
        <v>10555</v>
      </c>
      <c r="F3292" s="6" t="s">
        <v>8219</v>
      </c>
      <c r="G3292" t="s">
        <v>8224</v>
      </c>
      <c r="H3292" t="s">
        <v>8246</v>
      </c>
      <c r="I3292">
        <v>1404983269</v>
      </c>
      <c r="J3292">
        <v>1402391269</v>
      </c>
      <c r="K3292" t="b">
        <v>0</v>
      </c>
      <c r="L3292">
        <v>168</v>
      </c>
      <c r="M3292" t="b">
        <v>1</v>
      </c>
      <c r="N3292" t="s">
        <v>8271</v>
      </c>
      <c r="O3292" s="13">
        <f t="shared" si="300"/>
        <v>1.0555000000000001</v>
      </c>
      <c r="P3292" s="11">
        <f>IF(L3292=0,0,E3292/L3292)</f>
        <v>62.827380952380949</v>
      </c>
      <c r="Q3292" t="str">
        <f t="shared" si="301"/>
        <v>theater</v>
      </c>
      <c r="R3292" t="str">
        <f t="shared" si="302"/>
        <v>plays</v>
      </c>
      <c r="S3292" s="14">
        <f t="shared" si="303"/>
        <v>41800.172094907401</v>
      </c>
      <c r="T3292" s="14">
        <f t="shared" si="304"/>
        <v>41830.172094907401</v>
      </c>
    </row>
    <row r="3293" spans="1:20" ht="45" x14ac:dyDescent="0.25">
      <c r="A3293">
        <v>2986</v>
      </c>
      <c r="B3293" s="3" t="s">
        <v>2986</v>
      </c>
      <c r="C3293" s="3" t="s">
        <v>7096</v>
      </c>
      <c r="D3293">
        <v>2400</v>
      </c>
      <c r="E3293">
        <v>2532</v>
      </c>
      <c r="F3293" s="6" t="s">
        <v>8219</v>
      </c>
      <c r="G3293" t="s">
        <v>8225</v>
      </c>
      <c r="H3293" t="s">
        <v>8247</v>
      </c>
      <c r="I3293">
        <v>1462100406</v>
      </c>
      <c r="J3293">
        <v>1456920006</v>
      </c>
      <c r="K3293" t="b">
        <v>0</v>
      </c>
      <c r="L3293">
        <v>56</v>
      </c>
      <c r="M3293" t="b">
        <v>1</v>
      </c>
      <c r="N3293" t="s">
        <v>8303</v>
      </c>
      <c r="O3293" s="13">
        <f t="shared" si="300"/>
        <v>1.0549999999999999</v>
      </c>
      <c r="P3293" s="11">
        <f>IF(L3293=0,0,E3293/L3293)</f>
        <v>45.214285714285715</v>
      </c>
      <c r="Q3293" t="str">
        <f t="shared" si="301"/>
        <v>theater</v>
      </c>
      <c r="R3293" t="str">
        <f t="shared" si="302"/>
        <v>spaces</v>
      </c>
      <c r="S3293" s="14">
        <f t="shared" si="303"/>
        <v>42431.29173611111</v>
      </c>
      <c r="T3293" s="14">
        <f t="shared" si="304"/>
        <v>42491.250069444439</v>
      </c>
    </row>
    <row r="3294" spans="1:20" ht="60" x14ac:dyDescent="0.25">
      <c r="A3294">
        <v>3499</v>
      </c>
      <c r="B3294" s="3" t="s">
        <v>3498</v>
      </c>
      <c r="C3294" s="3" t="s">
        <v>7609</v>
      </c>
      <c r="D3294">
        <v>2000</v>
      </c>
      <c r="E3294">
        <v>2110</v>
      </c>
      <c r="F3294" s="6" t="s">
        <v>8219</v>
      </c>
      <c r="G3294" t="s">
        <v>8224</v>
      </c>
      <c r="H3294" t="s">
        <v>8246</v>
      </c>
      <c r="I3294">
        <v>1435733940</v>
      </c>
      <c r="J3294">
        <v>1431046325</v>
      </c>
      <c r="K3294" t="b">
        <v>0</v>
      </c>
      <c r="L3294">
        <v>35</v>
      </c>
      <c r="M3294" t="b">
        <v>1</v>
      </c>
      <c r="N3294" t="s">
        <v>8271</v>
      </c>
      <c r="O3294" s="13">
        <f t="shared" si="300"/>
        <v>1.0549999999999999</v>
      </c>
      <c r="P3294" s="11">
        <f>IF(L3294=0,0,E3294/L3294)</f>
        <v>60.285714285714285</v>
      </c>
      <c r="Q3294" t="str">
        <f t="shared" si="301"/>
        <v>theater</v>
      </c>
      <c r="R3294" t="str">
        <f t="shared" si="302"/>
        <v>plays</v>
      </c>
      <c r="S3294" s="14">
        <f t="shared" si="303"/>
        <v>42131.827835648146</v>
      </c>
      <c r="T3294" s="14">
        <f t="shared" si="304"/>
        <v>42186.082638888889</v>
      </c>
    </row>
    <row r="3295" spans="1:20" ht="60" x14ac:dyDescent="0.25">
      <c r="A3295">
        <v>3563</v>
      </c>
      <c r="B3295" s="3" t="s">
        <v>3562</v>
      </c>
      <c r="C3295" s="3" t="s">
        <v>7673</v>
      </c>
      <c r="D3295">
        <v>500</v>
      </c>
      <c r="E3295">
        <v>527.45000000000005</v>
      </c>
      <c r="F3295" s="6" t="s">
        <v>8219</v>
      </c>
      <c r="G3295" t="s">
        <v>8225</v>
      </c>
      <c r="H3295" t="s">
        <v>8247</v>
      </c>
      <c r="I3295">
        <v>1470078000</v>
      </c>
      <c r="J3295">
        <v>1467648456</v>
      </c>
      <c r="K3295" t="b">
        <v>0</v>
      </c>
      <c r="L3295">
        <v>25</v>
      </c>
      <c r="M3295" t="b">
        <v>1</v>
      </c>
      <c r="N3295" t="s">
        <v>8271</v>
      </c>
      <c r="O3295" s="13">
        <f t="shared" si="300"/>
        <v>1.0549000000000002</v>
      </c>
      <c r="P3295" s="11">
        <f>IF(L3295=0,0,E3295/L3295)</f>
        <v>21.098000000000003</v>
      </c>
      <c r="Q3295" t="str">
        <f t="shared" si="301"/>
        <v>theater</v>
      </c>
      <c r="R3295" t="str">
        <f t="shared" si="302"/>
        <v>plays</v>
      </c>
      <c r="S3295" s="14">
        <f t="shared" si="303"/>
        <v>42555.46361111111</v>
      </c>
      <c r="T3295" s="14">
        <f t="shared" si="304"/>
        <v>42583.583333333336</v>
      </c>
    </row>
    <row r="3296" spans="1:20" ht="30" x14ac:dyDescent="0.25">
      <c r="A3296">
        <v>3607</v>
      </c>
      <c r="B3296" s="3" t="s">
        <v>3606</v>
      </c>
      <c r="C3296" s="3" t="s">
        <v>7717</v>
      </c>
      <c r="D3296">
        <v>550</v>
      </c>
      <c r="E3296">
        <v>580</v>
      </c>
      <c r="F3296" s="6" t="s">
        <v>8219</v>
      </c>
      <c r="G3296" t="s">
        <v>8225</v>
      </c>
      <c r="H3296" t="s">
        <v>8247</v>
      </c>
      <c r="I3296">
        <v>1450137600</v>
      </c>
      <c r="J3296">
        <v>1448924882</v>
      </c>
      <c r="K3296" t="b">
        <v>0</v>
      </c>
      <c r="L3296">
        <v>20</v>
      </c>
      <c r="M3296" t="b">
        <v>1</v>
      </c>
      <c r="N3296" t="s">
        <v>8271</v>
      </c>
      <c r="O3296" s="13">
        <f t="shared" si="300"/>
        <v>1.0545454545454545</v>
      </c>
      <c r="P3296" s="11">
        <f>IF(L3296=0,0,E3296/L3296)</f>
        <v>29</v>
      </c>
      <c r="Q3296" t="str">
        <f t="shared" si="301"/>
        <v>theater</v>
      </c>
      <c r="R3296" t="str">
        <f t="shared" si="302"/>
        <v>plays</v>
      </c>
      <c r="S3296" s="14">
        <f t="shared" si="303"/>
        <v>42338.755578703705</v>
      </c>
      <c r="T3296" s="14">
        <f t="shared" si="304"/>
        <v>42352.791666666664</v>
      </c>
    </row>
    <row r="3297" spans="1:20" ht="60" x14ac:dyDescent="0.25">
      <c r="A3297">
        <v>3825</v>
      </c>
      <c r="B3297" s="3" t="s">
        <v>3822</v>
      </c>
      <c r="C3297" s="3" t="s">
        <v>7934</v>
      </c>
      <c r="D3297">
        <v>5000</v>
      </c>
      <c r="E3297">
        <v>5271</v>
      </c>
      <c r="F3297" s="6" t="s">
        <v>8219</v>
      </c>
      <c r="G3297" t="s">
        <v>8224</v>
      </c>
      <c r="H3297" t="s">
        <v>8246</v>
      </c>
      <c r="I3297">
        <v>1434505214</v>
      </c>
      <c r="J3297">
        <v>1432690814</v>
      </c>
      <c r="K3297" t="b">
        <v>0</v>
      </c>
      <c r="L3297">
        <v>49</v>
      </c>
      <c r="M3297" t="b">
        <v>1</v>
      </c>
      <c r="N3297" t="s">
        <v>8271</v>
      </c>
      <c r="O3297" s="13">
        <f t="shared" si="300"/>
        <v>1.0542</v>
      </c>
      <c r="P3297" s="11">
        <f>IF(L3297=0,0,E3297/L3297)</f>
        <v>107.57142857142857</v>
      </c>
      <c r="Q3297" t="str">
        <f t="shared" si="301"/>
        <v>theater</v>
      </c>
      <c r="R3297" t="str">
        <f t="shared" si="302"/>
        <v>plays</v>
      </c>
      <c r="S3297" s="14">
        <f t="shared" si="303"/>
        <v>42150.861273148148</v>
      </c>
      <c r="T3297" s="14">
        <f t="shared" si="304"/>
        <v>42171.861273148148</v>
      </c>
    </row>
    <row r="3298" spans="1:20" ht="60" x14ac:dyDescent="0.25">
      <c r="A3298">
        <v>3502</v>
      </c>
      <c r="B3298" s="3" t="s">
        <v>3501</v>
      </c>
      <c r="C3298" s="3" t="s">
        <v>7612</v>
      </c>
      <c r="D3298">
        <v>4000</v>
      </c>
      <c r="E3298">
        <v>4216</v>
      </c>
      <c r="F3298" s="6" t="s">
        <v>8219</v>
      </c>
      <c r="G3298" t="s">
        <v>8224</v>
      </c>
      <c r="H3298" t="s">
        <v>8246</v>
      </c>
      <c r="I3298">
        <v>1458100740</v>
      </c>
      <c r="J3298">
        <v>1456862924</v>
      </c>
      <c r="K3298" t="b">
        <v>0</v>
      </c>
      <c r="L3298">
        <v>31</v>
      </c>
      <c r="M3298" t="b">
        <v>1</v>
      </c>
      <c r="N3298" t="s">
        <v>8271</v>
      </c>
      <c r="O3298" s="13">
        <f t="shared" si="300"/>
        <v>1.054</v>
      </c>
      <c r="P3298" s="11">
        <f>IF(L3298=0,0,E3298/L3298)</f>
        <v>136</v>
      </c>
      <c r="Q3298" t="str">
        <f t="shared" si="301"/>
        <v>theater</v>
      </c>
      <c r="R3298" t="str">
        <f t="shared" si="302"/>
        <v>plays</v>
      </c>
      <c r="S3298" s="14">
        <f t="shared" si="303"/>
        <v>42430.631064814814</v>
      </c>
      <c r="T3298" s="14">
        <f t="shared" si="304"/>
        <v>42444.957638888889</v>
      </c>
    </row>
    <row r="3299" spans="1:20" ht="30" x14ac:dyDescent="0.25">
      <c r="A3299">
        <v>2972</v>
      </c>
      <c r="B3299" s="3" t="s">
        <v>2972</v>
      </c>
      <c r="C3299" s="3" t="s">
        <v>7082</v>
      </c>
      <c r="D3299">
        <v>2000</v>
      </c>
      <c r="E3299">
        <v>2107</v>
      </c>
      <c r="F3299" s="6" t="s">
        <v>8219</v>
      </c>
      <c r="G3299" t="s">
        <v>8224</v>
      </c>
      <c r="H3299" t="s">
        <v>8246</v>
      </c>
      <c r="I3299">
        <v>1480899600</v>
      </c>
      <c r="J3299">
        <v>1479609520</v>
      </c>
      <c r="K3299" t="b">
        <v>0</v>
      </c>
      <c r="L3299">
        <v>17</v>
      </c>
      <c r="M3299" t="b">
        <v>1</v>
      </c>
      <c r="N3299" t="s">
        <v>8271</v>
      </c>
      <c r="O3299" s="13">
        <f t="shared" si="300"/>
        <v>1.0535000000000001</v>
      </c>
      <c r="P3299" s="11">
        <f>IF(L3299=0,0,E3299/L3299)</f>
        <v>123.94117647058823</v>
      </c>
      <c r="Q3299" t="str">
        <f t="shared" si="301"/>
        <v>theater</v>
      </c>
      <c r="R3299" t="str">
        <f t="shared" si="302"/>
        <v>plays</v>
      </c>
      <c r="S3299" s="14">
        <f t="shared" si="303"/>
        <v>42693.90185185185</v>
      </c>
      <c r="T3299" s="14">
        <f t="shared" si="304"/>
        <v>42708.833333333336</v>
      </c>
    </row>
    <row r="3300" spans="1:20" ht="45" x14ac:dyDescent="0.25">
      <c r="A3300">
        <v>3492</v>
      </c>
      <c r="B3300" s="3" t="s">
        <v>3491</v>
      </c>
      <c r="C3300" s="3" t="s">
        <v>7602</v>
      </c>
      <c r="D3300">
        <v>3800</v>
      </c>
      <c r="E3300">
        <v>4000.22</v>
      </c>
      <c r="F3300" s="6" t="s">
        <v>8219</v>
      </c>
      <c r="G3300" t="s">
        <v>8224</v>
      </c>
      <c r="H3300" t="s">
        <v>8246</v>
      </c>
      <c r="I3300">
        <v>1445818397</v>
      </c>
      <c r="J3300">
        <v>1442794397</v>
      </c>
      <c r="K3300" t="b">
        <v>0</v>
      </c>
      <c r="L3300">
        <v>35</v>
      </c>
      <c r="M3300" t="b">
        <v>1</v>
      </c>
      <c r="N3300" t="s">
        <v>8271</v>
      </c>
      <c r="O3300" s="13">
        <f t="shared" si="300"/>
        <v>1.0526894736842105</v>
      </c>
      <c r="P3300" s="11">
        <f>IF(L3300=0,0,E3300/L3300)</f>
        <v>114.29199999999999</v>
      </c>
      <c r="Q3300" t="str">
        <f t="shared" si="301"/>
        <v>theater</v>
      </c>
      <c r="R3300" t="str">
        <f t="shared" si="302"/>
        <v>plays</v>
      </c>
      <c r="S3300" s="14">
        <f t="shared" si="303"/>
        <v>42267.800891203697</v>
      </c>
      <c r="T3300" s="14">
        <f t="shared" si="304"/>
        <v>42302.800891203697</v>
      </c>
    </row>
    <row r="3301" spans="1:20" ht="60" x14ac:dyDescent="0.25">
      <c r="A3301">
        <v>3440</v>
      </c>
      <c r="B3301" s="3" t="s">
        <v>3439</v>
      </c>
      <c r="C3301" s="3" t="s">
        <v>7550</v>
      </c>
      <c r="D3301">
        <v>5000</v>
      </c>
      <c r="E3301">
        <v>5260.92</v>
      </c>
      <c r="F3301" s="6" t="s">
        <v>8219</v>
      </c>
      <c r="G3301" t="s">
        <v>8224</v>
      </c>
      <c r="H3301" t="s">
        <v>8246</v>
      </c>
      <c r="I3301">
        <v>1405095300</v>
      </c>
      <c r="J3301">
        <v>1403146628</v>
      </c>
      <c r="K3301" t="b">
        <v>0</v>
      </c>
      <c r="L3301">
        <v>82</v>
      </c>
      <c r="M3301" t="b">
        <v>1</v>
      </c>
      <c r="N3301" t="s">
        <v>8271</v>
      </c>
      <c r="O3301" s="13">
        <f t="shared" si="300"/>
        <v>1.052184</v>
      </c>
      <c r="P3301" s="11">
        <f>IF(L3301=0,0,E3301/L3301)</f>
        <v>64.157560975609755</v>
      </c>
      <c r="Q3301" t="str">
        <f t="shared" si="301"/>
        <v>theater</v>
      </c>
      <c r="R3301" t="str">
        <f t="shared" si="302"/>
        <v>plays</v>
      </c>
      <c r="S3301" s="14">
        <f t="shared" si="303"/>
        <v>41808.914675925924</v>
      </c>
      <c r="T3301" s="14">
        <f t="shared" si="304"/>
        <v>41831.46875</v>
      </c>
    </row>
    <row r="3302" spans="1:20" ht="45" x14ac:dyDescent="0.25">
      <c r="A3302">
        <v>3258</v>
      </c>
      <c r="B3302" s="3" t="s">
        <v>3258</v>
      </c>
      <c r="C3302" s="3" t="s">
        <v>7368</v>
      </c>
      <c r="D3302">
        <v>7000</v>
      </c>
      <c r="E3302">
        <v>7365</v>
      </c>
      <c r="F3302" s="6" t="s">
        <v>8219</v>
      </c>
      <c r="G3302" t="s">
        <v>8224</v>
      </c>
      <c r="H3302" t="s">
        <v>8246</v>
      </c>
      <c r="I3302">
        <v>1420751861</v>
      </c>
      <c r="J3302">
        <v>1418159861</v>
      </c>
      <c r="K3302" t="b">
        <v>1</v>
      </c>
      <c r="L3302">
        <v>75</v>
      </c>
      <c r="M3302" t="b">
        <v>1</v>
      </c>
      <c r="N3302" t="s">
        <v>8271</v>
      </c>
      <c r="O3302" s="13">
        <f t="shared" si="300"/>
        <v>1.052142857142857</v>
      </c>
      <c r="P3302" s="11">
        <f>IF(L3302=0,0,E3302/L3302)</f>
        <v>98.2</v>
      </c>
      <c r="Q3302" t="str">
        <f t="shared" si="301"/>
        <v>theater</v>
      </c>
      <c r="R3302" t="str">
        <f t="shared" si="302"/>
        <v>plays</v>
      </c>
      <c r="S3302" s="14">
        <f t="shared" si="303"/>
        <v>41982.678946759253</v>
      </c>
      <c r="T3302" s="14">
        <f t="shared" si="304"/>
        <v>42012.678946759253</v>
      </c>
    </row>
    <row r="3303" spans="1:20" ht="60" x14ac:dyDescent="0.25">
      <c r="A3303">
        <v>3620</v>
      </c>
      <c r="B3303" s="3" t="s">
        <v>3618</v>
      </c>
      <c r="C3303" s="3" t="s">
        <v>7730</v>
      </c>
      <c r="D3303">
        <v>10500</v>
      </c>
      <c r="E3303">
        <v>11045</v>
      </c>
      <c r="F3303" s="6" t="s">
        <v>8219</v>
      </c>
      <c r="G3303" t="s">
        <v>8224</v>
      </c>
      <c r="H3303" t="s">
        <v>8246</v>
      </c>
      <c r="I3303">
        <v>1425528000</v>
      </c>
      <c r="J3303">
        <v>1422916261</v>
      </c>
      <c r="K3303" t="b">
        <v>0</v>
      </c>
      <c r="L3303">
        <v>197</v>
      </c>
      <c r="M3303" t="b">
        <v>1</v>
      </c>
      <c r="N3303" t="s">
        <v>8271</v>
      </c>
      <c r="O3303" s="13">
        <f t="shared" si="300"/>
        <v>1.0519047619047619</v>
      </c>
      <c r="P3303" s="11">
        <f>IF(L3303=0,0,E3303/L3303)</f>
        <v>56.065989847715734</v>
      </c>
      <c r="Q3303" t="str">
        <f t="shared" si="301"/>
        <v>theater</v>
      </c>
      <c r="R3303" t="str">
        <f t="shared" si="302"/>
        <v>plays</v>
      </c>
      <c r="S3303" s="14">
        <f t="shared" si="303"/>
        <v>42037.72987268518</v>
      </c>
      <c r="T3303" s="14">
        <f t="shared" si="304"/>
        <v>42067.958333333336</v>
      </c>
    </row>
    <row r="3304" spans="1:20" ht="60" x14ac:dyDescent="0.25">
      <c r="A3304">
        <v>3161</v>
      </c>
      <c r="B3304" s="3" t="s">
        <v>3161</v>
      </c>
      <c r="C3304" s="3" t="s">
        <v>7271</v>
      </c>
      <c r="D3304">
        <v>2000</v>
      </c>
      <c r="E3304">
        <v>2102</v>
      </c>
      <c r="F3304" s="6" t="s">
        <v>8219</v>
      </c>
      <c r="G3304" t="s">
        <v>8225</v>
      </c>
      <c r="H3304" t="s">
        <v>8247</v>
      </c>
      <c r="I3304">
        <v>1413377522</v>
      </c>
      <c r="J3304">
        <v>1410785522</v>
      </c>
      <c r="K3304" t="b">
        <v>1</v>
      </c>
      <c r="L3304">
        <v>74</v>
      </c>
      <c r="M3304" t="b">
        <v>1</v>
      </c>
      <c r="N3304" t="s">
        <v>8271</v>
      </c>
      <c r="O3304" s="13">
        <f t="shared" si="300"/>
        <v>1.0509999999999999</v>
      </c>
      <c r="P3304" s="11">
        <f>IF(L3304=0,0,E3304/L3304)</f>
        <v>28.405405405405407</v>
      </c>
      <c r="Q3304" t="str">
        <f t="shared" si="301"/>
        <v>theater</v>
      </c>
      <c r="R3304" t="str">
        <f t="shared" si="302"/>
        <v>plays</v>
      </c>
      <c r="S3304" s="14">
        <f t="shared" si="303"/>
        <v>41897.327800925923</v>
      </c>
      <c r="T3304" s="14">
        <f t="shared" si="304"/>
        <v>41927.327800925923</v>
      </c>
    </row>
    <row r="3305" spans="1:20" ht="60" x14ac:dyDescent="0.25">
      <c r="A3305">
        <v>2932</v>
      </c>
      <c r="B3305" s="3" t="s">
        <v>2932</v>
      </c>
      <c r="C3305" s="3" t="s">
        <v>7042</v>
      </c>
      <c r="D3305">
        <v>3100</v>
      </c>
      <c r="E3305">
        <v>3258</v>
      </c>
      <c r="F3305" s="6" t="s">
        <v>8219</v>
      </c>
      <c r="G3305" t="s">
        <v>8226</v>
      </c>
      <c r="H3305" t="s">
        <v>8248</v>
      </c>
      <c r="I3305">
        <v>1424516400</v>
      </c>
      <c r="J3305">
        <v>1421812637</v>
      </c>
      <c r="K3305" t="b">
        <v>0</v>
      </c>
      <c r="L3305">
        <v>38</v>
      </c>
      <c r="M3305" t="b">
        <v>1</v>
      </c>
      <c r="N3305" t="s">
        <v>8305</v>
      </c>
      <c r="O3305" s="13">
        <f t="shared" si="300"/>
        <v>1.0509677419354839</v>
      </c>
      <c r="P3305" s="11">
        <f>IF(L3305=0,0,E3305/L3305)</f>
        <v>85.736842105263165</v>
      </c>
      <c r="Q3305" t="str">
        <f t="shared" si="301"/>
        <v>theater</v>
      </c>
      <c r="R3305" t="str">
        <f t="shared" si="302"/>
        <v>musical</v>
      </c>
      <c r="S3305" s="14">
        <f t="shared" si="303"/>
        <v>42024.956446759257</v>
      </c>
      <c r="T3305" s="14">
        <f t="shared" si="304"/>
        <v>42056.249999999993</v>
      </c>
    </row>
    <row r="3306" spans="1:20" ht="30" x14ac:dyDescent="0.25">
      <c r="A3306">
        <v>3778</v>
      </c>
      <c r="B3306" s="3" t="s">
        <v>3775</v>
      </c>
      <c r="C3306" s="3" t="s">
        <v>7888</v>
      </c>
      <c r="D3306">
        <v>2400</v>
      </c>
      <c r="E3306">
        <v>2521</v>
      </c>
      <c r="F3306" s="6" t="s">
        <v>8219</v>
      </c>
      <c r="G3306" t="s">
        <v>8224</v>
      </c>
      <c r="H3306" t="s">
        <v>8246</v>
      </c>
      <c r="I3306">
        <v>1423942780</v>
      </c>
      <c r="J3306">
        <v>1418758780</v>
      </c>
      <c r="K3306" t="b">
        <v>0</v>
      </c>
      <c r="L3306">
        <v>36</v>
      </c>
      <c r="M3306" t="b">
        <v>1</v>
      </c>
      <c r="N3306" t="s">
        <v>8305</v>
      </c>
      <c r="O3306" s="13">
        <f t="shared" si="300"/>
        <v>1.0504166666666668</v>
      </c>
      <c r="P3306" s="11">
        <f>IF(L3306=0,0,E3306/L3306)</f>
        <v>70.027777777777771</v>
      </c>
      <c r="Q3306" t="str">
        <f t="shared" si="301"/>
        <v>theater</v>
      </c>
      <c r="R3306" t="str">
        <f t="shared" si="302"/>
        <v>musical</v>
      </c>
      <c r="S3306" s="14">
        <f t="shared" si="303"/>
        <v>41989.610879629625</v>
      </c>
      <c r="T3306" s="14">
        <f t="shared" si="304"/>
        <v>42049.610879629625</v>
      </c>
    </row>
    <row r="3307" spans="1:20" ht="60" x14ac:dyDescent="0.25">
      <c r="A3307">
        <v>3386</v>
      </c>
      <c r="B3307" s="3" t="s">
        <v>3385</v>
      </c>
      <c r="C3307" s="3" t="s">
        <v>7496</v>
      </c>
      <c r="D3307">
        <v>2000</v>
      </c>
      <c r="E3307">
        <v>2100</v>
      </c>
      <c r="F3307" s="6" t="s">
        <v>8219</v>
      </c>
      <c r="G3307" t="s">
        <v>8224</v>
      </c>
      <c r="H3307" t="s">
        <v>8246</v>
      </c>
      <c r="I3307">
        <v>1417620506</v>
      </c>
      <c r="J3307">
        <v>1415028506</v>
      </c>
      <c r="K3307" t="b">
        <v>0</v>
      </c>
      <c r="L3307">
        <v>41</v>
      </c>
      <c r="M3307" t="b">
        <v>1</v>
      </c>
      <c r="N3307" t="s">
        <v>8271</v>
      </c>
      <c r="O3307" s="13">
        <f t="shared" si="300"/>
        <v>1.05</v>
      </c>
      <c r="P3307" s="11">
        <f>IF(L3307=0,0,E3307/L3307)</f>
        <v>51.219512195121951</v>
      </c>
      <c r="Q3307" t="str">
        <f t="shared" si="301"/>
        <v>theater</v>
      </c>
      <c r="R3307" t="str">
        <f t="shared" si="302"/>
        <v>plays</v>
      </c>
      <c r="S3307" s="14">
        <f t="shared" si="303"/>
        <v>41946.436412037037</v>
      </c>
      <c r="T3307" s="14">
        <f t="shared" si="304"/>
        <v>41976.436412037037</v>
      </c>
    </row>
    <row r="3308" spans="1:20" ht="60" x14ac:dyDescent="0.25">
      <c r="A3308">
        <v>3541</v>
      </c>
      <c r="B3308" s="3" t="s">
        <v>3540</v>
      </c>
      <c r="C3308" s="3" t="s">
        <v>7651</v>
      </c>
      <c r="D3308">
        <v>1200</v>
      </c>
      <c r="E3308">
        <v>1260</v>
      </c>
      <c r="F3308" s="6" t="s">
        <v>8219</v>
      </c>
      <c r="G3308" t="s">
        <v>8225</v>
      </c>
      <c r="H3308" t="s">
        <v>8247</v>
      </c>
      <c r="I3308">
        <v>1441042275</v>
      </c>
      <c r="J3308">
        <v>1438882275</v>
      </c>
      <c r="K3308" t="b">
        <v>0</v>
      </c>
      <c r="L3308">
        <v>32</v>
      </c>
      <c r="M3308" t="b">
        <v>1</v>
      </c>
      <c r="N3308" t="s">
        <v>8271</v>
      </c>
      <c r="O3308" s="13">
        <f t="shared" si="300"/>
        <v>1.05</v>
      </c>
      <c r="P3308" s="11">
        <f>IF(L3308=0,0,E3308/L3308)</f>
        <v>39.375</v>
      </c>
      <c r="Q3308" t="str">
        <f t="shared" si="301"/>
        <v>theater</v>
      </c>
      <c r="R3308" t="str">
        <f t="shared" si="302"/>
        <v>plays</v>
      </c>
      <c r="S3308" s="14">
        <f t="shared" si="303"/>
        <v>42222.521701388883</v>
      </c>
      <c r="T3308" s="14">
        <f t="shared" si="304"/>
        <v>42247.521701388883</v>
      </c>
    </row>
    <row r="3309" spans="1:20" ht="45" x14ac:dyDescent="0.25">
      <c r="A3309">
        <v>3749</v>
      </c>
      <c r="B3309" s="3" t="s">
        <v>3746</v>
      </c>
      <c r="C3309" s="3" t="s">
        <v>7859</v>
      </c>
      <c r="D3309">
        <v>500</v>
      </c>
      <c r="E3309">
        <v>525</v>
      </c>
      <c r="F3309" s="6" t="s">
        <v>8219</v>
      </c>
      <c r="G3309" t="s">
        <v>8224</v>
      </c>
      <c r="H3309" t="s">
        <v>8246</v>
      </c>
      <c r="I3309">
        <v>1461902340</v>
      </c>
      <c r="J3309">
        <v>1459220588</v>
      </c>
      <c r="K3309" t="b">
        <v>0</v>
      </c>
      <c r="L3309">
        <v>7</v>
      </c>
      <c r="M3309" t="b">
        <v>1</v>
      </c>
      <c r="N3309" t="s">
        <v>8305</v>
      </c>
      <c r="O3309" s="13">
        <f t="shared" si="300"/>
        <v>1.05</v>
      </c>
      <c r="P3309" s="11">
        <f>IF(L3309=0,0,E3309/L3309)</f>
        <v>75</v>
      </c>
      <c r="Q3309" t="str">
        <f t="shared" si="301"/>
        <v>theater</v>
      </c>
      <c r="R3309" t="str">
        <f t="shared" si="302"/>
        <v>musical</v>
      </c>
      <c r="S3309" s="14">
        <f t="shared" si="303"/>
        <v>42457.918842592589</v>
      </c>
      <c r="T3309" s="14">
        <f t="shared" si="304"/>
        <v>42488.957638888889</v>
      </c>
    </row>
    <row r="3310" spans="1:20" ht="60" x14ac:dyDescent="0.25">
      <c r="A3310">
        <v>2995</v>
      </c>
      <c r="B3310" s="3" t="s">
        <v>2995</v>
      </c>
      <c r="C3310" s="3" t="s">
        <v>7105</v>
      </c>
      <c r="D3310">
        <v>15000</v>
      </c>
      <c r="E3310">
        <v>15744</v>
      </c>
      <c r="F3310" s="6" t="s">
        <v>8219</v>
      </c>
      <c r="G3310" t="s">
        <v>8224</v>
      </c>
      <c r="H3310" t="s">
        <v>8246</v>
      </c>
      <c r="I3310">
        <v>1484841471</v>
      </c>
      <c r="J3310">
        <v>1482249471</v>
      </c>
      <c r="K3310" t="b">
        <v>0</v>
      </c>
      <c r="L3310">
        <v>249</v>
      </c>
      <c r="M3310" t="b">
        <v>1</v>
      </c>
      <c r="N3310" t="s">
        <v>8303</v>
      </c>
      <c r="O3310" s="13">
        <f t="shared" si="300"/>
        <v>1.0496000000000001</v>
      </c>
      <c r="P3310" s="11">
        <f>IF(L3310=0,0,E3310/L3310)</f>
        <v>63.2289156626506</v>
      </c>
      <c r="Q3310" t="str">
        <f t="shared" si="301"/>
        <v>theater</v>
      </c>
      <c r="R3310" t="str">
        <f t="shared" si="302"/>
        <v>spaces</v>
      </c>
      <c r="S3310" s="14">
        <f t="shared" si="303"/>
        <v>42724.456840277773</v>
      </c>
      <c r="T3310" s="14">
        <f t="shared" si="304"/>
        <v>42754.456840277773</v>
      </c>
    </row>
    <row r="3311" spans="1:20" ht="75" x14ac:dyDescent="0.25">
      <c r="A3311">
        <v>3624</v>
      </c>
      <c r="B3311" s="3" t="s">
        <v>3622</v>
      </c>
      <c r="C3311" s="3" t="s">
        <v>7734</v>
      </c>
      <c r="D3311">
        <v>3000</v>
      </c>
      <c r="E3311">
        <v>3148</v>
      </c>
      <c r="F3311" s="6" t="s">
        <v>8219</v>
      </c>
      <c r="G3311" t="s">
        <v>8224</v>
      </c>
      <c r="H3311" t="s">
        <v>8246</v>
      </c>
      <c r="I3311">
        <v>1471977290</v>
      </c>
      <c r="J3311">
        <v>1466793290</v>
      </c>
      <c r="K3311" t="b">
        <v>0</v>
      </c>
      <c r="L3311">
        <v>39</v>
      </c>
      <c r="M3311" t="b">
        <v>1</v>
      </c>
      <c r="N3311" t="s">
        <v>8271</v>
      </c>
      <c r="O3311" s="13">
        <f t="shared" si="300"/>
        <v>1.0493333333333332</v>
      </c>
      <c r="P3311" s="11">
        <f>IF(L3311=0,0,E3311/L3311)</f>
        <v>80.717948717948715</v>
      </c>
      <c r="Q3311" t="str">
        <f t="shared" si="301"/>
        <v>theater</v>
      </c>
      <c r="R3311" t="str">
        <f t="shared" si="302"/>
        <v>plays</v>
      </c>
      <c r="S3311" s="14">
        <f t="shared" si="303"/>
        <v>42545.56585648148</v>
      </c>
      <c r="T3311" s="14">
        <f t="shared" si="304"/>
        <v>42605.56585648148</v>
      </c>
    </row>
    <row r="3312" spans="1:20" ht="60" x14ac:dyDescent="0.25">
      <c r="A3312">
        <v>3249</v>
      </c>
      <c r="B3312" s="3" t="s">
        <v>3249</v>
      </c>
      <c r="C3312" s="3" t="s">
        <v>7359</v>
      </c>
      <c r="D3312">
        <v>5500</v>
      </c>
      <c r="E3312">
        <v>5771</v>
      </c>
      <c r="F3312" s="6" t="s">
        <v>8219</v>
      </c>
      <c r="G3312" t="s">
        <v>8224</v>
      </c>
      <c r="H3312" t="s">
        <v>8246</v>
      </c>
      <c r="I3312">
        <v>1434822914</v>
      </c>
      <c r="J3312">
        <v>1432230914</v>
      </c>
      <c r="K3312" t="b">
        <v>1</v>
      </c>
      <c r="L3312">
        <v>88</v>
      </c>
      <c r="M3312" t="b">
        <v>1</v>
      </c>
      <c r="N3312" t="s">
        <v>8271</v>
      </c>
      <c r="O3312" s="13">
        <f t="shared" si="300"/>
        <v>1.0492727272727274</v>
      </c>
      <c r="P3312" s="11">
        <f>IF(L3312=0,0,E3312/L3312)</f>
        <v>65.579545454545453</v>
      </c>
      <c r="Q3312" t="str">
        <f t="shared" si="301"/>
        <v>theater</v>
      </c>
      <c r="R3312" t="str">
        <f t="shared" si="302"/>
        <v>plays</v>
      </c>
      <c r="S3312" s="14">
        <f t="shared" si="303"/>
        <v>42145.538356481477</v>
      </c>
      <c r="T3312" s="14">
        <f t="shared" si="304"/>
        <v>42175.538356481477</v>
      </c>
    </row>
    <row r="3313" spans="1:20" ht="60" x14ac:dyDescent="0.25">
      <c r="A3313">
        <v>3550</v>
      </c>
      <c r="B3313" s="3" t="s">
        <v>3549</v>
      </c>
      <c r="C3313" s="3" t="s">
        <v>7660</v>
      </c>
      <c r="D3313">
        <v>2500</v>
      </c>
      <c r="E3313">
        <v>2620</v>
      </c>
      <c r="F3313" s="6" t="s">
        <v>8219</v>
      </c>
      <c r="G3313" t="s">
        <v>8225</v>
      </c>
      <c r="H3313" t="s">
        <v>8247</v>
      </c>
      <c r="I3313">
        <v>1462224398</v>
      </c>
      <c r="J3313">
        <v>1459632398</v>
      </c>
      <c r="K3313" t="b">
        <v>0</v>
      </c>
      <c r="L3313">
        <v>64</v>
      </c>
      <c r="M3313" t="b">
        <v>1</v>
      </c>
      <c r="N3313" t="s">
        <v>8271</v>
      </c>
      <c r="O3313" s="13">
        <f t="shared" si="300"/>
        <v>1.048</v>
      </c>
      <c r="P3313" s="11">
        <f>IF(L3313=0,0,E3313/L3313)</f>
        <v>40.9375</v>
      </c>
      <c r="Q3313" t="str">
        <f t="shared" si="301"/>
        <v>theater</v>
      </c>
      <c r="R3313" t="str">
        <f t="shared" si="302"/>
        <v>plays</v>
      </c>
      <c r="S3313" s="14">
        <f t="shared" si="303"/>
        <v>42462.685162037036</v>
      </c>
      <c r="T3313" s="14">
        <f t="shared" si="304"/>
        <v>42492.685162037036</v>
      </c>
    </row>
    <row r="3314" spans="1:20" ht="60" x14ac:dyDescent="0.25">
      <c r="A3314">
        <v>3283</v>
      </c>
      <c r="B3314" s="3" t="s">
        <v>3283</v>
      </c>
      <c r="C3314" s="3" t="s">
        <v>7393</v>
      </c>
      <c r="D3314">
        <v>800</v>
      </c>
      <c r="E3314">
        <v>838</v>
      </c>
      <c r="F3314" s="6" t="s">
        <v>8219</v>
      </c>
      <c r="G3314" t="s">
        <v>8225</v>
      </c>
      <c r="H3314" t="s">
        <v>8247</v>
      </c>
      <c r="I3314">
        <v>1455138000</v>
      </c>
      <c r="J3314">
        <v>1452448298</v>
      </c>
      <c r="K3314" t="b">
        <v>0</v>
      </c>
      <c r="L3314">
        <v>47</v>
      </c>
      <c r="M3314" t="b">
        <v>1</v>
      </c>
      <c r="N3314" t="s">
        <v>8271</v>
      </c>
      <c r="O3314" s="13">
        <f t="shared" si="300"/>
        <v>1.0475000000000001</v>
      </c>
      <c r="P3314" s="11">
        <f>IF(L3314=0,0,E3314/L3314)</f>
        <v>17.829787234042552</v>
      </c>
      <c r="Q3314" t="str">
        <f t="shared" si="301"/>
        <v>theater</v>
      </c>
      <c r="R3314" t="str">
        <f t="shared" si="302"/>
        <v>plays</v>
      </c>
      <c r="S3314" s="14">
        <f t="shared" si="303"/>
        <v>42379.535856481474</v>
      </c>
      <c r="T3314" s="14">
        <f t="shared" si="304"/>
        <v>42410.666666666664</v>
      </c>
    </row>
    <row r="3315" spans="1:20" ht="60" x14ac:dyDescent="0.25">
      <c r="A3315">
        <v>3566</v>
      </c>
      <c r="B3315" s="3" t="s">
        <v>3565</v>
      </c>
      <c r="C3315" s="3" t="s">
        <v>7676</v>
      </c>
      <c r="D3315">
        <v>2000</v>
      </c>
      <c r="E3315">
        <v>2095</v>
      </c>
      <c r="F3315" s="6" t="s">
        <v>8219</v>
      </c>
      <c r="G3315" t="s">
        <v>8225</v>
      </c>
      <c r="H3315" t="s">
        <v>8247</v>
      </c>
      <c r="I3315">
        <v>1422015083</v>
      </c>
      <c r="J3315">
        <v>1419423083</v>
      </c>
      <c r="K3315" t="b">
        <v>0</v>
      </c>
      <c r="L3315">
        <v>38</v>
      </c>
      <c r="M3315" t="b">
        <v>1</v>
      </c>
      <c r="N3315" t="s">
        <v>8271</v>
      </c>
      <c r="O3315" s="13">
        <f t="shared" si="300"/>
        <v>1.0475000000000001</v>
      </c>
      <c r="P3315" s="11">
        <f>IF(L3315=0,0,E3315/L3315)</f>
        <v>55.131578947368418</v>
      </c>
      <c r="Q3315" t="str">
        <f t="shared" si="301"/>
        <v>theater</v>
      </c>
      <c r="R3315" t="str">
        <f t="shared" si="302"/>
        <v>plays</v>
      </c>
      <c r="S3315" s="14">
        <f t="shared" si="303"/>
        <v>41997.299571759257</v>
      </c>
      <c r="T3315" s="14">
        <f t="shared" si="304"/>
        <v>42027.299571759257</v>
      </c>
    </row>
    <row r="3316" spans="1:20" ht="45" x14ac:dyDescent="0.25">
      <c r="A3316">
        <v>3543</v>
      </c>
      <c r="B3316" s="3" t="s">
        <v>3542</v>
      </c>
      <c r="C3316" s="3" t="s">
        <v>7653</v>
      </c>
      <c r="D3316">
        <v>1500</v>
      </c>
      <c r="E3316">
        <v>1570</v>
      </c>
      <c r="F3316" s="6" t="s">
        <v>8219</v>
      </c>
      <c r="G3316" t="s">
        <v>8236</v>
      </c>
      <c r="H3316" t="s">
        <v>8249</v>
      </c>
      <c r="I3316">
        <v>1435255659</v>
      </c>
      <c r="J3316">
        <v>1432663659</v>
      </c>
      <c r="K3316" t="b">
        <v>0</v>
      </c>
      <c r="L3316">
        <v>29</v>
      </c>
      <c r="M3316" t="b">
        <v>1</v>
      </c>
      <c r="N3316" t="s">
        <v>8271</v>
      </c>
      <c r="O3316" s="13">
        <f t="shared" si="300"/>
        <v>1.0466666666666666</v>
      </c>
      <c r="P3316" s="11">
        <f>IF(L3316=0,0,E3316/L3316)</f>
        <v>54.137931034482762</v>
      </c>
      <c r="Q3316" t="str">
        <f t="shared" si="301"/>
        <v>theater</v>
      </c>
      <c r="R3316" t="str">
        <f t="shared" si="302"/>
        <v>plays</v>
      </c>
      <c r="S3316" s="14">
        <f t="shared" si="303"/>
        <v>42150.546979166662</v>
      </c>
      <c r="T3316" s="14">
        <f t="shared" si="304"/>
        <v>42180.546979166662</v>
      </c>
    </row>
    <row r="3317" spans="1:20" ht="60" x14ac:dyDescent="0.25">
      <c r="A3317">
        <v>3832</v>
      </c>
      <c r="B3317" s="3" t="s">
        <v>3829</v>
      </c>
      <c r="C3317" s="3" t="s">
        <v>7941</v>
      </c>
      <c r="D3317">
        <v>1200</v>
      </c>
      <c r="E3317">
        <v>1256</v>
      </c>
      <c r="F3317" s="6" t="s">
        <v>8219</v>
      </c>
      <c r="G3317" t="s">
        <v>8224</v>
      </c>
      <c r="H3317" t="s">
        <v>8246</v>
      </c>
      <c r="I3317">
        <v>1455936335</v>
      </c>
      <c r="J3317">
        <v>1452048335</v>
      </c>
      <c r="K3317" t="b">
        <v>0</v>
      </c>
      <c r="L3317">
        <v>9</v>
      </c>
      <c r="M3317" t="b">
        <v>1</v>
      </c>
      <c r="N3317" t="s">
        <v>8271</v>
      </c>
      <c r="O3317" s="13">
        <f t="shared" si="300"/>
        <v>1.0466666666666666</v>
      </c>
      <c r="P3317" s="11">
        <f>IF(L3317=0,0,E3317/L3317)</f>
        <v>139.55555555555554</v>
      </c>
      <c r="Q3317" t="str">
        <f t="shared" si="301"/>
        <v>theater</v>
      </c>
      <c r="R3317" t="str">
        <f t="shared" si="302"/>
        <v>plays</v>
      </c>
      <c r="S3317" s="14">
        <f t="shared" si="303"/>
        <v>42374.906655092585</v>
      </c>
      <c r="T3317" s="14">
        <f t="shared" si="304"/>
        <v>42419.906655092585</v>
      </c>
    </row>
    <row r="3318" spans="1:20" ht="45" x14ac:dyDescent="0.25">
      <c r="A3318">
        <v>3368</v>
      </c>
      <c r="B3318" s="3" t="s">
        <v>3367</v>
      </c>
      <c r="C3318" s="3" t="s">
        <v>7478</v>
      </c>
      <c r="D3318">
        <v>1000</v>
      </c>
      <c r="E3318">
        <v>1046</v>
      </c>
      <c r="F3318" s="6" t="s">
        <v>8219</v>
      </c>
      <c r="G3318" t="s">
        <v>8224</v>
      </c>
      <c r="H3318" t="s">
        <v>8246</v>
      </c>
      <c r="I3318">
        <v>1420088400</v>
      </c>
      <c r="J3318">
        <v>1416977259</v>
      </c>
      <c r="K3318" t="b">
        <v>0</v>
      </c>
      <c r="L3318">
        <v>23</v>
      </c>
      <c r="M3318" t="b">
        <v>1</v>
      </c>
      <c r="N3318" t="s">
        <v>8271</v>
      </c>
      <c r="O3318" s="13">
        <f t="shared" si="300"/>
        <v>1.046</v>
      </c>
      <c r="P3318" s="11">
        <f>IF(L3318=0,0,E3318/L3318)</f>
        <v>45.478260869565219</v>
      </c>
      <c r="Q3318" t="str">
        <f t="shared" si="301"/>
        <v>theater</v>
      </c>
      <c r="R3318" t="str">
        <f t="shared" si="302"/>
        <v>plays</v>
      </c>
      <c r="S3318" s="14">
        <f t="shared" si="303"/>
        <v>41968.991423611107</v>
      </c>
      <c r="T3318" s="14">
        <f t="shared" si="304"/>
        <v>42004.999999999993</v>
      </c>
    </row>
    <row r="3319" spans="1:20" ht="60" x14ac:dyDescent="0.25">
      <c r="A3319">
        <v>3333</v>
      </c>
      <c r="B3319" s="3" t="s">
        <v>3333</v>
      </c>
      <c r="C3319" s="3" t="s">
        <v>7443</v>
      </c>
      <c r="D3319">
        <v>3500</v>
      </c>
      <c r="E3319">
        <v>3660</v>
      </c>
      <c r="F3319" s="6" t="s">
        <v>8219</v>
      </c>
      <c r="G3319" t="s">
        <v>8224</v>
      </c>
      <c r="H3319" t="s">
        <v>8246</v>
      </c>
      <c r="I3319">
        <v>1434384880</v>
      </c>
      <c r="J3319">
        <v>1432484080</v>
      </c>
      <c r="K3319" t="b">
        <v>0</v>
      </c>
      <c r="L3319">
        <v>111</v>
      </c>
      <c r="M3319" t="b">
        <v>1</v>
      </c>
      <c r="N3319" t="s">
        <v>8271</v>
      </c>
      <c r="O3319" s="13">
        <f t="shared" si="300"/>
        <v>1.0457142857142858</v>
      </c>
      <c r="P3319" s="11">
        <f>IF(L3319=0,0,E3319/L3319)</f>
        <v>32.972972972972975</v>
      </c>
      <c r="Q3319" t="str">
        <f t="shared" si="301"/>
        <v>theater</v>
      </c>
      <c r="R3319" t="str">
        <f t="shared" si="302"/>
        <v>plays</v>
      </c>
      <c r="S3319" s="14">
        <f t="shared" si="303"/>
        <v>42148.468518518515</v>
      </c>
      <c r="T3319" s="14">
        <f t="shared" si="304"/>
        <v>42170.468518518515</v>
      </c>
    </row>
    <row r="3320" spans="1:20" ht="60" x14ac:dyDescent="0.25">
      <c r="A3320">
        <v>3821</v>
      </c>
      <c r="B3320" s="3" t="s">
        <v>3818</v>
      </c>
      <c r="C3320" s="3" t="s">
        <v>7930</v>
      </c>
      <c r="D3320">
        <v>3500</v>
      </c>
      <c r="E3320">
        <v>3659</v>
      </c>
      <c r="F3320" s="6" t="s">
        <v>8219</v>
      </c>
      <c r="G3320" t="s">
        <v>8224</v>
      </c>
      <c r="H3320" t="s">
        <v>8246</v>
      </c>
      <c r="I3320">
        <v>1451881207</v>
      </c>
      <c r="J3320">
        <v>1449116407</v>
      </c>
      <c r="K3320" t="b">
        <v>0</v>
      </c>
      <c r="L3320">
        <v>46</v>
      </c>
      <c r="M3320" t="b">
        <v>1</v>
      </c>
      <c r="N3320" t="s">
        <v>8271</v>
      </c>
      <c r="O3320" s="13">
        <f t="shared" si="300"/>
        <v>1.0454285714285714</v>
      </c>
      <c r="P3320" s="11">
        <f>IF(L3320=0,0,E3320/L3320)</f>
        <v>79.543478260869563</v>
      </c>
      <c r="Q3320" t="str">
        <f t="shared" si="301"/>
        <v>theater</v>
      </c>
      <c r="R3320" t="str">
        <f t="shared" si="302"/>
        <v>plays</v>
      </c>
      <c r="S3320" s="14">
        <f t="shared" si="303"/>
        <v>42340.972303240742</v>
      </c>
      <c r="T3320" s="14">
        <f t="shared" si="304"/>
        <v>42372.972303240742</v>
      </c>
    </row>
    <row r="3321" spans="1:20" ht="60" x14ac:dyDescent="0.25">
      <c r="A3321">
        <v>3331</v>
      </c>
      <c r="B3321" s="3" t="s">
        <v>3331</v>
      </c>
      <c r="C3321" s="3" t="s">
        <v>7441</v>
      </c>
      <c r="D3321">
        <v>5000</v>
      </c>
      <c r="E3321">
        <v>5226</v>
      </c>
      <c r="F3321" s="6" t="s">
        <v>8219</v>
      </c>
      <c r="G3321" t="s">
        <v>8224</v>
      </c>
      <c r="H3321" t="s">
        <v>8246</v>
      </c>
      <c r="I3321">
        <v>1444149886</v>
      </c>
      <c r="J3321">
        <v>1441125886</v>
      </c>
      <c r="K3321" t="b">
        <v>0</v>
      </c>
      <c r="L3321">
        <v>65</v>
      </c>
      <c r="M3321" t="b">
        <v>1</v>
      </c>
      <c r="N3321" t="s">
        <v>8271</v>
      </c>
      <c r="O3321" s="13">
        <f t="shared" si="300"/>
        <v>1.0451999999999999</v>
      </c>
      <c r="P3321" s="11">
        <f>IF(L3321=0,0,E3321/L3321)</f>
        <v>80.400000000000006</v>
      </c>
      <c r="Q3321" t="str">
        <f t="shared" si="301"/>
        <v>theater</v>
      </c>
      <c r="R3321" t="str">
        <f t="shared" si="302"/>
        <v>plays</v>
      </c>
      <c r="S3321" s="14">
        <f t="shared" si="303"/>
        <v>42248.48942129629</v>
      </c>
      <c r="T3321" s="14">
        <f t="shared" si="304"/>
        <v>42283.48942129629</v>
      </c>
    </row>
    <row r="3322" spans="1:20" ht="45" x14ac:dyDescent="0.25">
      <c r="A3322">
        <v>3304</v>
      </c>
      <c r="B3322" s="3" t="s">
        <v>3304</v>
      </c>
      <c r="C3322" s="3" t="s">
        <v>7414</v>
      </c>
      <c r="D3322">
        <v>15000</v>
      </c>
      <c r="E3322">
        <v>15677.5</v>
      </c>
      <c r="F3322" s="6" t="s">
        <v>8219</v>
      </c>
      <c r="G3322" t="s">
        <v>8224</v>
      </c>
      <c r="H3322" t="s">
        <v>8246</v>
      </c>
      <c r="I3322">
        <v>1482418752</v>
      </c>
      <c r="J3322">
        <v>1479826752</v>
      </c>
      <c r="K3322" t="b">
        <v>0</v>
      </c>
      <c r="L3322">
        <v>175</v>
      </c>
      <c r="M3322" t="b">
        <v>1</v>
      </c>
      <c r="N3322" t="s">
        <v>8271</v>
      </c>
      <c r="O3322" s="13">
        <f t="shared" si="300"/>
        <v>1.0451666666666666</v>
      </c>
      <c r="P3322" s="11">
        <f>IF(L3322=0,0,E3322/L3322)</f>
        <v>89.585714285714289</v>
      </c>
      <c r="Q3322" t="str">
        <f t="shared" si="301"/>
        <v>theater</v>
      </c>
      <c r="R3322" t="str">
        <f t="shared" si="302"/>
        <v>plays</v>
      </c>
      <c r="S3322" s="14">
        <f t="shared" si="303"/>
        <v>42696.41611111111</v>
      </c>
      <c r="T3322" s="14">
        <f t="shared" si="304"/>
        <v>42726.41611111111</v>
      </c>
    </row>
    <row r="3323" spans="1:20" ht="30" x14ac:dyDescent="0.25">
      <c r="A3323">
        <v>3720</v>
      </c>
      <c r="B3323" s="3" t="s">
        <v>3717</v>
      </c>
      <c r="C3323" s="3" t="s">
        <v>7830</v>
      </c>
      <c r="D3323">
        <v>3300</v>
      </c>
      <c r="E3323">
        <v>3449</v>
      </c>
      <c r="F3323" s="6" t="s">
        <v>8219</v>
      </c>
      <c r="G3323" t="s">
        <v>8224</v>
      </c>
      <c r="H3323" t="s">
        <v>8246</v>
      </c>
      <c r="I3323">
        <v>1435881006</v>
      </c>
      <c r="J3323">
        <v>1433980206</v>
      </c>
      <c r="K3323" t="b">
        <v>0</v>
      </c>
      <c r="L3323">
        <v>40</v>
      </c>
      <c r="M3323" t="b">
        <v>1</v>
      </c>
      <c r="N3323" t="s">
        <v>8271</v>
      </c>
      <c r="O3323" s="13">
        <f t="shared" si="300"/>
        <v>1.0451515151515152</v>
      </c>
      <c r="P3323" s="11">
        <f>IF(L3323=0,0,E3323/L3323)</f>
        <v>86.224999999999994</v>
      </c>
      <c r="Q3323" t="str">
        <f t="shared" si="301"/>
        <v>theater</v>
      </c>
      <c r="R3323" t="str">
        <f t="shared" si="302"/>
        <v>plays</v>
      </c>
      <c r="S3323" s="14">
        <f t="shared" si="303"/>
        <v>42165.784791666665</v>
      </c>
      <c r="T3323" s="14">
        <f t="shared" si="304"/>
        <v>42187.784791666665</v>
      </c>
    </row>
    <row r="3324" spans="1:20" ht="45" x14ac:dyDescent="0.25">
      <c r="A3324">
        <v>2992</v>
      </c>
      <c r="B3324" s="3" t="s">
        <v>2992</v>
      </c>
      <c r="C3324" s="3" t="s">
        <v>7102</v>
      </c>
      <c r="D3324">
        <v>3000</v>
      </c>
      <c r="E3324">
        <v>3135</v>
      </c>
      <c r="F3324" s="6" t="s">
        <v>8219</v>
      </c>
      <c r="G3324" t="s">
        <v>8224</v>
      </c>
      <c r="H3324" t="s">
        <v>8246</v>
      </c>
      <c r="I3324">
        <v>1476037510</v>
      </c>
      <c r="J3324">
        <v>1473445510</v>
      </c>
      <c r="K3324" t="b">
        <v>0</v>
      </c>
      <c r="L3324">
        <v>64</v>
      </c>
      <c r="M3324" t="b">
        <v>1</v>
      </c>
      <c r="N3324" t="s">
        <v>8303</v>
      </c>
      <c r="O3324" s="13">
        <f t="shared" si="300"/>
        <v>1.0449999999999999</v>
      </c>
      <c r="P3324" s="11">
        <f>IF(L3324=0,0,E3324/L3324)</f>
        <v>48.984375</v>
      </c>
      <c r="Q3324" t="str">
        <f t="shared" si="301"/>
        <v>theater</v>
      </c>
      <c r="R3324" t="str">
        <f t="shared" si="302"/>
        <v>spaces</v>
      </c>
      <c r="S3324" s="14">
        <f t="shared" si="303"/>
        <v>42622.559143518512</v>
      </c>
      <c r="T3324" s="14">
        <f t="shared" si="304"/>
        <v>42652.559143518512</v>
      </c>
    </row>
    <row r="3325" spans="1:20" ht="60" x14ac:dyDescent="0.25">
      <c r="A3325">
        <v>3380</v>
      </c>
      <c r="B3325" s="3" t="s">
        <v>3379</v>
      </c>
      <c r="C3325" s="3" t="s">
        <v>7490</v>
      </c>
      <c r="D3325">
        <v>3000</v>
      </c>
      <c r="E3325">
        <v>3133</v>
      </c>
      <c r="F3325" s="6" t="s">
        <v>8219</v>
      </c>
      <c r="G3325" t="s">
        <v>8224</v>
      </c>
      <c r="H3325" t="s">
        <v>8246</v>
      </c>
      <c r="I3325">
        <v>1417305178</v>
      </c>
      <c r="J3325">
        <v>1414277578</v>
      </c>
      <c r="K3325" t="b">
        <v>0</v>
      </c>
      <c r="L3325">
        <v>28</v>
      </c>
      <c r="M3325" t="b">
        <v>1</v>
      </c>
      <c r="N3325" t="s">
        <v>8271</v>
      </c>
      <c r="O3325" s="13">
        <f t="shared" si="300"/>
        <v>1.0443333333333333</v>
      </c>
      <c r="P3325" s="11">
        <f>IF(L3325=0,0,E3325/L3325)</f>
        <v>111.89285714285714</v>
      </c>
      <c r="Q3325" t="str">
        <f t="shared" si="301"/>
        <v>theater</v>
      </c>
      <c r="R3325" t="str">
        <f t="shared" si="302"/>
        <v>plays</v>
      </c>
      <c r="S3325" s="14">
        <f t="shared" si="303"/>
        <v>41937.745115740741</v>
      </c>
      <c r="T3325" s="14">
        <f t="shared" si="304"/>
        <v>41972.786782407406</v>
      </c>
    </row>
    <row r="3326" spans="1:20" ht="60" x14ac:dyDescent="0.25">
      <c r="A3326">
        <v>3350</v>
      </c>
      <c r="B3326" s="3" t="s">
        <v>3349</v>
      </c>
      <c r="C3326" s="3" t="s">
        <v>7460</v>
      </c>
      <c r="D3326">
        <v>3500</v>
      </c>
      <c r="E3326">
        <v>3655</v>
      </c>
      <c r="F3326" s="6" t="s">
        <v>8219</v>
      </c>
      <c r="G3326" t="s">
        <v>8243</v>
      </c>
      <c r="H3326" t="s">
        <v>8249</v>
      </c>
      <c r="I3326">
        <v>1448838000</v>
      </c>
      <c r="J3326">
        <v>1445791811</v>
      </c>
      <c r="K3326" t="b">
        <v>0</v>
      </c>
      <c r="L3326">
        <v>51</v>
      </c>
      <c r="M3326" t="b">
        <v>1</v>
      </c>
      <c r="N3326" t="s">
        <v>8271</v>
      </c>
      <c r="O3326" s="13">
        <f t="shared" si="300"/>
        <v>1.0442857142857143</v>
      </c>
      <c r="P3326" s="11">
        <f>IF(L3326=0,0,E3326/L3326)</f>
        <v>71.666666666666671</v>
      </c>
      <c r="Q3326" t="str">
        <f t="shared" si="301"/>
        <v>theater</v>
      </c>
      <c r="R3326" t="str">
        <f t="shared" si="302"/>
        <v>plays</v>
      </c>
      <c r="S3326" s="14">
        <f t="shared" si="303"/>
        <v>42302.493182870363</v>
      </c>
      <c r="T3326" s="14">
        <f t="shared" si="304"/>
        <v>42337.749999999993</v>
      </c>
    </row>
    <row r="3327" spans="1:20" ht="45" x14ac:dyDescent="0.25">
      <c r="A3327">
        <v>3507</v>
      </c>
      <c r="B3327" s="3" t="s">
        <v>3506</v>
      </c>
      <c r="C3327" s="3" t="s">
        <v>7617</v>
      </c>
      <c r="D3327">
        <v>10000</v>
      </c>
      <c r="E3327">
        <v>10440</v>
      </c>
      <c r="F3327" s="6" t="s">
        <v>8219</v>
      </c>
      <c r="G3327" t="s">
        <v>8224</v>
      </c>
      <c r="H3327" t="s">
        <v>8246</v>
      </c>
      <c r="I3327">
        <v>1464732537</v>
      </c>
      <c r="J3327">
        <v>1462140537</v>
      </c>
      <c r="K3327" t="b">
        <v>0</v>
      </c>
      <c r="L3327">
        <v>72</v>
      </c>
      <c r="M3327" t="b">
        <v>1</v>
      </c>
      <c r="N3327" t="s">
        <v>8271</v>
      </c>
      <c r="O3327" s="13">
        <f t="shared" si="300"/>
        <v>1.044</v>
      </c>
      <c r="P3327" s="11">
        <f>IF(L3327=0,0,E3327/L3327)</f>
        <v>145</v>
      </c>
      <c r="Q3327" t="str">
        <f t="shared" si="301"/>
        <v>theater</v>
      </c>
      <c r="R3327" t="str">
        <f t="shared" si="302"/>
        <v>plays</v>
      </c>
      <c r="S3327" s="14">
        <f t="shared" si="303"/>
        <v>42491.714548611104</v>
      </c>
      <c r="T3327" s="14">
        <f t="shared" si="304"/>
        <v>42521.714548611104</v>
      </c>
    </row>
    <row r="3328" spans="1:20" ht="45" x14ac:dyDescent="0.25">
      <c r="A3328">
        <v>3339</v>
      </c>
      <c r="B3328" s="3" t="s">
        <v>3339</v>
      </c>
      <c r="C3328" s="3" t="s">
        <v>7449</v>
      </c>
      <c r="D3328">
        <v>8000</v>
      </c>
      <c r="E3328">
        <v>8348</v>
      </c>
      <c r="F3328" s="6" t="s">
        <v>8219</v>
      </c>
      <c r="G3328" t="s">
        <v>8224</v>
      </c>
      <c r="H3328" t="s">
        <v>8246</v>
      </c>
      <c r="I3328">
        <v>1469721518</v>
      </c>
      <c r="J3328">
        <v>1467129518</v>
      </c>
      <c r="K3328" t="b">
        <v>0</v>
      </c>
      <c r="L3328">
        <v>47</v>
      </c>
      <c r="M3328" t="b">
        <v>1</v>
      </c>
      <c r="N3328" t="s">
        <v>8271</v>
      </c>
      <c r="O3328" s="13">
        <f t="shared" si="300"/>
        <v>1.0435000000000001</v>
      </c>
      <c r="P3328" s="11">
        <f>IF(L3328=0,0,E3328/L3328)</f>
        <v>177.61702127659575</v>
      </c>
      <c r="Q3328" t="str">
        <f t="shared" si="301"/>
        <v>theater</v>
      </c>
      <c r="R3328" t="str">
        <f t="shared" si="302"/>
        <v>plays</v>
      </c>
      <c r="S3328" s="14">
        <f t="shared" si="303"/>
        <v>42549.457384259258</v>
      </c>
      <c r="T3328" s="14">
        <f t="shared" si="304"/>
        <v>42579.457384259258</v>
      </c>
    </row>
    <row r="3329" spans="1:20" ht="45" x14ac:dyDescent="0.25">
      <c r="A3329">
        <v>3601</v>
      </c>
      <c r="B3329" s="3" t="s">
        <v>3600</v>
      </c>
      <c r="C3329" s="3" t="s">
        <v>7711</v>
      </c>
      <c r="D3329">
        <v>2000</v>
      </c>
      <c r="E3329">
        <v>2087</v>
      </c>
      <c r="F3329" s="6" t="s">
        <v>8219</v>
      </c>
      <c r="G3329" t="s">
        <v>8225</v>
      </c>
      <c r="H3329" t="s">
        <v>8247</v>
      </c>
      <c r="I3329">
        <v>1421452682</v>
      </c>
      <c r="J3329">
        <v>1418860682</v>
      </c>
      <c r="K3329" t="b">
        <v>0</v>
      </c>
      <c r="L3329">
        <v>53</v>
      </c>
      <c r="M3329" t="b">
        <v>1</v>
      </c>
      <c r="N3329" t="s">
        <v>8271</v>
      </c>
      <c r="O3329" s="13">
        <f t="shared" si="300"/>
        <v>1.0435000000000001</v>
      </c>
      <c r="P3329" s="11">
        <f>IF(L3329=0,0,E3329/L3329)</f>
        <v>39.377358490566039</v>
      </c>
      <c r="Q3329" t="str">
        <f t="shared" si="301"/>
        <v>theater</v>
      </c>
      <c r="R3329" t="str">
        <f t="shared" si="302"/>
        <v>plays</v>
      </c>
      <c r="S3329" s="14">
        <f t="shared" si="303"/>
        <v>41990.790300925924</v>
      </c>
      <c r="T3329" s="14">
        <f t="shared" si="304"/>
        <v>42020.790300925924</v>
      </c>
    </row>
    <row r="3330" spans="1:20" ht="45" x14ac:dyDescent="0.25">
      <c r="A3330">
        <v>3396</v>
      </c>
      <c r="B3330" s="3" t="s">
        <v>3395</v>
      </c>
      <c r="C3330" s="3" t="s">
        <v>7506</v>
      </c>
      <c r="D3330">
        <v>1500</v>
      </c>
      <c r="E3330">
        <v>1565</v>
      </c>
      <c r="F3330" s="6" t="s">
        <v>8219</v>
      </c>
      <c r="G3330" t="s">
        <v>8224</v>
      </c>
      <c r="H3330" t="s">
        <v>8246</v>
      </c>
      <c r="I3330">
        <v>1401595140</v>
      </c>
      <c r="J3330">
        <v>1399286589</v>
      </c>
      <c r="K3330" t="b">
        <v>0</v>
      </c>
      <c r="L3330">
        <v>28</v>
      </c>
      <c r="M3330" t="b">
        <v>1</v>
      </c>
      <c r="N3330" t="s">
        <v>8271</v>
      </c>
      <c r="O3330" s="13">
        <f t="shared" si="300"/>
        <v>1.0433333333333332</v>
      </c>
      <c r="P3330" s="11">
        <f>IF(L3330=0,0,E3330/L3330)</f>
        <v>55.892857142857146</v>
      </c>
      <c r="Q3330" t="str">
        <f t="shared" si="301"/>
        <v>theater</v>
      </c>
      <c r="R3330" t="str">
        <f t="shared" si="302"/>
        <v>plays</v>
      </c>
      <c r="S3330" s="14">
        <f t="shared" si="303"/>
        <v>41764.238298611112</v>
      </c>
      <c r="T3330" s="14">
        <f t="shared" si="304"/>
        <v>41790.957638888889</v>
      </c>
    </row>
    <row r="3331" spans="1:20" ht="45" x14ac:dyDescent="0.25">
      <c r="A3331">
        <v>3245</v>
      </c>
      <c r="B3331" s="3" t="s">
        <v>3245</v>
      </c>
      <c r="C3331" s="3" t="s">
        <v>7355</v>
      </c>
      <c r="D3331">
        <v>21000</v>
      </c>
      <c r="E3331">
        <v>21904</v>
      </c>
      <c r="F3331" s="6" t="s">
        <v>8219</v>
      </c>
      <c r="G3331" t="s">
        <v>8224</v>
      </c>
      <c r="H3331" t="s">
        <v>8246</v>
      </c>
      <c r="I3331">
        <v>1434074400</v>
      </c>
      <c r="J3331">
        <v>1431354258</v>
      </c>
      <c r="K3331" t="b">
        <v>0</v>
      </c>
      <c r="L3331">
        <v>270</v>
      </c>
      <c r="M3331" t="b">
        <v>1</v>
      </c>
      <c r="N3331" t="s">
        <v>8271</v>
      </c>
      <c r="O3331" s="13">
        <f t="shared" ref="O3331:O3394" si="305">(E3331/D3331)</f>
        <v>1.043047619047619</v>
      </c>
      <c r="P3331" s="11">
        <f>IF(L3331=0,0,E3331/L3331)</f>
        <v>81.125925925925927</v>
      </c>
      <c r="Q3331" t="str">
        <f t="shared" ref="Q3331:Q3394" si="306">LEFT(N3331,FIND("/",N3331)-1)</f>
        <v>theater</v>
      </c>
      <c r="R3331" t="str">
        <f t="shared" ref="R3331:R3394" si="307">RIGHT(N3331,LEN(N3331)-FIND("/",N3331))</f>
        <v>plays</v>
      </c>
      <c r="S3331" s="14">
        <f t="shared" ref="S3331:S3394" si="308">(J3331/86400)+25569+(-5/24)</f>
        <v>42135.391874999994</v>
      </c>
      <c r="T3331" s="14">
        <f t="shared" ref="T3331:T3394" si="309">(I3331/86400)+25569+(-5/24)</f>
        <v>42166.874999999993</v>
      </c>
    </row>
    <row r="3332" spans="1:20" ht="60" x14ac:dyDescent="0.25">
      <c r="A3332">
        <v>3438</v>
      </c>
      <c r="B3332" s="3" t="s">
        <v>3437</v>
      </c>
      <c r="C3332" s="3" t="s">
        <v>7548</v>
      </c>
      <c r="D3332">
        <v>2500</v>
      </c>
      <c r="E3332">
        <v>2605</v>
      </c>
      <c r="F3332" s="6" t="s">
        <v>8219</v>
      </c>
      <c r="G3332" t="s">
        <v>8225</v>
      </c>
      <c r="H3332" t="s">
        <v>8247</v>
      </c>
      <c r="I3332">
        <v>1430600400</v>
      </c>
      <c r="J3332">
        <v>1428358567</v>
      </c>
      <c r="K3332" t="b">
        <v>0</v>
      </c>
      <c r="L3332">
        <v>14</v>
      </c>
      <c r="M3332" t="b">
        <v>1</v>
      </c>
      <c r="N3332" t="s">
        <v>8271</v>
      </c>
      <c r="O3332" s="13">
        <f t="shared" si="305"/>
        <v>1.042</v>
      </c>
      <c r="P3332" s="11">
        <f>IF(L3332=0,0,E3332/L3332)</f>
        <v>186.07142857142858</v>
      </c>
      <c r="Q3332" t="str">
        <f t="shared" si="306"/>
        <v>theater</v>
      </c>
      <c r="R3332" t="str">
        <f t="shared" si="307"/>
        <v>plays</v>
      </c>
      <c r="S3332" s="14">
        <f t="shared" si="308"/>
        <v>42100.719525462962</v>
      </c>
      <c r="T3332" s="14">
        <f t="shared" si="309"/>
        <v>42126.666666666664</v>
      </c>
    </row>
    <row r="3333" spans="1:20" ht="45" x14ac:dyDescent="0.25">
      <c r="A3333">
        <v>3226</v>
      </c>
      <c r="B3333" s="3" t="s">
        <v>3226</v>
      </c>
      <c r="C3333" s="3" t="s">
        <v>7336</v>
      </c>
      <c r="D3333">
        <v>1200</v>
      </c>
      <c r="E3333">
        <v>1250</v>
      </c>
      <c r="F3333" s="6" t="s">
        <v>8219</v>
      </c>
      <c r="G3333" t="s">
        <v>8225</v>
      </c>
      <c r="H3333" t="s">
        <v>8247</v>
      </c>
      <c r="I3333">
        <v>1446213612</v>
      </c>
      <c r="J3333">
        <v>1443621612</v>
      </c>
      <c r="K3333" t="b">
        <v>1</v>
      </c>
      <c r="L3333">
        <v>21</v>
      </c>
      <c r="M3333" t="b">
        <v>1</v>
      </c>
      <c r="N3333" t="s">
        <v>8271</v>
      </c>
      <c r="O3333" s="13">
        <f t="shared" si="305"/>
        <v>1.0416666666666667</v>
      </c>
      <c r="P3333" s="11">
        <f>IF(L3333=0,0,E3333/L3333)</f>
        <v>59.523809523809526</v>
      </c>
      <c r="Q3333" t="str">
        <f t="shared" si="306"/>
        <v>theater</v>
      </c>
      <c r="R3333" t="str">
        <f t="shared" si="307"/>
        <v>plays</v>
      </c>
      <c r="S3333" s="14">
        <f t="shared" si="308"/>
        <v>42277.375138888885</v>
      </c>
      <c r="T3333" s="14">
        <f t="shared" si="309"/>
        <v>42307.375138888885</v>
      </c>
    </row>
    <row r="3334" spans="1:20" ht="60" x14ac:dyDescent="0.25">
      <c r="A3334">
        <v>3149</v>
      </c>
      <c r="B3334" s="3" t="s">
        <v>3149</v>
      </c>
      <c r="C3334" s="3" t="s">
        <v>7259</v>
      </c>
      <c r="D3334">
        <v>1250</v>
      </c>
      <c r="E3334">
        <v>1300</v>
      </c>
      <c r="F3334" s="6" t="s">
        <v>8219</v>
      </c>
      <c r="G3334" t="s">
        <v>8224</v>
      </c>
      <c r="H3334" t="s">
        <v>8246</v>
      </c>
      <c r="I3334">
        <v>1354845600</v>
      </c>
      <c r="J3334">
        <v>1352766300</v>
      </c>
      <c r="K3334" t="b">
        <v>1</v>
      </c>
      <c r="L3334">
        <v>25</v>
      </c>
      <c r="M3334" t="b">
        <v>1</v>
      </c>
      <c r="N3334" t="s">
        <v>8271</v>
      </c>
      <c r="O3334" s="13">
        <f t="shared" si="305"/>
        <v>1.04</v>
      </c>
      <c r="P3334" s="11">
        <f>IF(L3334=0,0,E3334/L3334)</f>
        <v>52</v>
      </c>
      <c r="Q3334" t="str">
        <f t="shared" si="306"/>
        <v>theater</v>
      </c>
      <c r="R3334" t="str">
        <f t="shared" si="307"/>
        <v>plays</v>
      </c>
      <c r="S3334" s="14">
        <f t="shared" si="308"/>
        <v>41225.809027777774</v>
      </c>
      <c r="T3334" s="14">
        <f t="shared" si="309"/>
        <v>41249.875</v>
      </c>
    </row>
    <row r="3335" spans="1:20" ht="60" x14ac:dyDescent="0.25">
      <c r="A3335">
        <v>3365</v>
      </c>
      <c r="B3335" s="3" t="s">
        <v>3364</v>
      </c>
      <c r="C3335" s="3" t="s">
        <v>7475</v>
      </c>
      <c r="D3335">
        <v>2500</v>
      </c>
      <c r="E3335">
        <v>2600</v>
      </c>
      <c r="F3335" s="6" t="s">
        <v>8219</v>
      </c>
      <c r="G3335" t="s">
        <v>8224</v>
      </c>
      <c r="H3335" t="s">
        <v>8246</v>
      </c>
      <c r="I3335">
        <v>1449973592</v>
      </c>
      <c r="J3335">
        <v>1447381592</v>
      </c>
      <c r="K3335" t="b">
        <v>0</v>
      </c>
      <c r="L3335">
        <v>3</v>
      </c>
      <c r="M3335" t="b">
        <v>1</v>
      </c>
      <c r="N3335" t="s">
        <v>8271</v>
      </c>
      <c r="O3335" s="13">
        <f t="shared" si="305"/>
        <v>1.04</v>
      </c>
      <c r="P3335" s="11">
        <f>IF(L3335=0,0,E3335/L3335)</f>
        <v>866.66666666666663</v>
      </c>
      <c r="Q3335" t="str">
        <f t="shared" si="306"/>
        <v>theater</v>
      </c>
      <c r="R3335" t="str">
        <f t="shared" si="307"/>
        <v>plays</v>
      </c>
      <c r="S3335" s="14">
        <f t="shared" si="308"/>
        <v>42320.893425925919</v>
      </c>
      <c r="T3335" s="14">
        <f t="shared" si="309"/>
        <v>42350.893425925919</v>
      </c>
    </row>
    <row r="3336" spans="1:20" ht="60" x14ac:dyDescent="0.25">
      <c r="A3336">
        <v>3476</v>
      </c>
      <c r="B3336" s="3" t="s">
        <v>3475</v>
      </c>
      <c r="C3336" s="3" t="s">
        <v>7586</v>
      </c>
      <c r="D3336">
        <v>300</v>
      </c>
      <c r="E3336">
        <v>312</v>
      </c>
      <c r="F3336" s="6" t="s">
        <v>8219</v>
      </c>
      <c r="G3336" t="s">
        <v>8224</v>
      </c>
      <c r="H3336" t="s">
        <v>8246</v>
      </c>
      <c r="I3336">
        <v>1414378800</v>
      </c>
      <c r="J3336">
        <v>1412836990</v>
      </c>
      <c r="K3336" t="b">
        <v>0</v>
      </c>
      <c r="L3336">
        <v>6</v>
      </c>
      <c r="M3336" t="b">
        <v>1</v>
      </c>
      <c r="N3336" t="s">
        <v>8271</v>
      </c>
      <c r="O3336" s="13">
        <f t="shared" si="305"/>
        <v>1.04</v>
      </c>
      <c r="P3336" s="11">
        <f>IF(L3336=0,0,E3336/L3336)</f>
        <v>52</v>
      </c>
      <c r="Q3336" t="str">
        <f t="shared" si="306"/>
        <v>theater</v>
      </c>
      <c r="R3336" t="str">
        <f t="shared" si="307"/>
        <v>plays</v>
      </c>
      <c r="S3336" s="14">
        <f t="shared" si="308"/>
        <v>41921.071643518517</v>
      </c>
      <c r="T3336" s="14">
        <f t="shared" si="309"/>
        <v>41938.916666666664</v>
      </c>
    </row>
    <row r="3337" spans="1:20" ht="45" x14ac:dyDescent="0.25">
      <c r="A3337">
        <v>3649</v>
      </c>
      <c r="B3337" s="3" t="s">
        <v>3647</v>
      </c>
      <c r="C3337" s="3" t="s">
        <v>7759</v>
      </c>
      <c r="D3337">
        <v>750</v>
      </c>
      <c r="E3337">
        <v>780</v>
      </c>
      <c r="F3337" s="6" t="s">
        <v>8219</v>
      </c>
      <c r="G3337" t="s">
        <v>8229</v>
      </c>
      <c r="H3337" t="s">
        <v>8251</v>
      </c>
      <c r="I3337">
        <v>1402938394</v>
      </c>
      <c r="J3337">
        <v>1400691994</v>
      </c>
      <c r="K3337" t="b">
        <v>0</v>
      </c>
      <c r="L3337">
        <v>8</v>
      </c>
      <c r="M3337" t="b">
        <v>1</v>
      </c>
      <c r="N3337" t="s">
        <v>8271</v>
      </c>
      <c r="O3337" s="13">
        <f t="shared" si="305"/>
        <v>1.04</v>
      </c>
      <c r="P3337" s="11">
        <f>IF(L3337=0,0,E3337/L3337)</f>
        <v>97.5</v>
      </c>
      <c r="Q3337" t="str">
        <f t="shared" si="306"/>
        <v>theater</v>
      </c>
      <c r="R3337" t="str">
        <f t="shared" si="307"/>
        <v>plays</v>
      </c>
      <c r="S3337" s="14">
        <f t="shared" si="308"/>
        <v>41780.504560185182</v>
      </c>
      <c r="T3337" s="14">
        <f t="shared" si="309"/>
        <v>41806.504560185182</v>
      </c>
    </row>
    <row r="3338" spans="1:20" ht="45" x14ac:dyDescent="0.25">
      <c r="A3338">
        <v>3651</v>
      </c>
      <c r="B3338" s="3" t="s">
        <v>3649</v>
      </c>
      <c r="C3338" s="3" t="s">
        <v>7761</v>
      </c>
      <c r="D3338">
        <v>500</v>
      </c>
      <c r="E3338">
        <v>520</v>
      </c>
      <c r="F3338" s="6" t="s">
        <v>8219</v>
      </c>
      <c r="G3338" t="s">
        <v>8224</v>
      </c>
      <c r="H3338" t="s">
        <v>8246</v>
      </c>
      <c r="I3338">
        <v>1407686340</v>
      </c>
      <c r="J3338">
        <v>1404833442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305"/>
        <v>1.04</v>
      </c>
      <c r="P3338" s="11">
        <f>IF(L3338=0,0,E3338/L3338)</f>
        <v>57.777777777777779</v>
      </c>
      <c r="Q3338" t="str">
        <f t="shared" si="306"/>
        <v>theater</v>
      </c>
      <c r="R3338" t="str">
        <f t="shared" si="307"/>
        <v>plays</v>
      </c>
      <c r="S3338" s="14">
        <f t="shared" si="308"/>
        <v>41828.437986111108</v>
      </c>
      <c r="T3338" s="14">
        <f t="shared" si="309"/>
        <v>41861.457638888889</v>
      </c>
    </row>
    <row r="3339" spans="1:20" ht="60" x14ac:dyDescent="0.25">
      <c r="A3339">
        <v>3663</v>
      </c>
      <c r="B3339" s="3" t="s">
        <v>3660</v>
      </c>
      <c r="C3339" s="3" t="s">
        <v>7773</v>
      </c>
      <c r="D3339">
        <v>225</v>
      </c>
      <c r="E3339">
        <v>234</v>
      </c>
      <c r="F3339" s="6" t="s">
        <v>8219</v>
      </c>
      <c r="G3339" t="s">
        <v>8225</v>
      </c>
      <c r="H3339" t="s">
        <v>8247</v>
      </c>
      <c r="I3339">
        <v>1482321030</v>
      </c>
      <c r="J3339">
        <v>1477133430</v>
      </c>
      <c r="K3339" t="b">
        <v>0</v>
      </c>
      <c r="L3339">
        <v>9</v>
      </c>
      <c r="M3339" t="b">
        <v>1</v>
      </c>
      <c r="N3339" t="s">
        <v>8271</v>
      </c>
      <c r="O3339" s="13">
        <f t="shared" si="305"/>
        <v>1.04</v>
      </c>
      <c r="P3339" s="11">
        <f>IF(L3339=0,0,E3339/L3339)</f>
        <v>26</v>
      </c>
      <c r="Q3339" t="str">
        <f t="shared" si="306"/>
        <v>theater</v>
      </c>
      <c r="R3339" t="str">
        <f t="shared" si="307"/>
        <v>plays</v>
      </c>
      <c r="S3339" s="14">
        <f t="shared" si="308"/>
        <v>42665.243402777771</v>
      </c>
      <c r="T3339" s="14">
        <f t="shared" si="309"/>
        <v>42725.285069444442</v>
      </c>
    </row>
    <row r="3340" spans="1:20" ht="30" x14ac:dyDescent="0.25">
      <c r="A3340">
        <v>3779</v>
      </c>
      <c r="B3340" s="3" t="s">
        <v>3776</v>
      </c>
      <c r="C3340" s="3" t="s">
        <v>7889</v>
      </c>
      <c r="D3340">
        <v>15000</v>
      </c>
      <c r="E3340">
        <v>15597</v>
      </c>
      <c r="F3340" s="6" t="s">
        <v>8219</v>
      </c>
      <c r="G3340" t="s">
        <v>8224</v>
      </c>
      <c r="H3340" t="s">
        <v>8246</v>
      </c>
      <c r="I3340">
        <v>1459010340</v>
      </c>
      <c r="J3340">
        <v>1456421940</v>
      </c>
      <c r="K3340" t="b">
        <v>0</v>
      </c>
      <c r="L3340">
        <v>115</v>
      </c>
      <c r="M3340" t="b">
        <v>1</v>
      </c>
      <c r="N3340" t="s">
        <v>8305</v>
      </c>
      <c r="O3340" s="13">
        <f t="shared" si="305"/>
        <v>1.0398000000000001</v>
      </c>
      <c r="P3340" s="11">
        <f>IF(L3340=0,0,E3340/L3340)</f>
        <v>135.62608695652173</v>
      </c>
      <c r="Q3340" t="str">
        <f t="shared" si="306"/>
        <v>theater</v>
      </c>
      <c r="R3340" t="str">
        <f t="shared" si="307"/>
        <v>musical</v>
      </c>
      <c r="S3340" s="14">
        <f t="shared" si="308"/>
        <v>42425.527083333327</v>
      </c>
      <c r="T3340" s="14">
        <f t="shared" si="309"/>
        <v>42455.485416666663</v>
      </c>
    </row>
    <row r="3341" spans="1:20" ht="45" x14ac:dyDescent="0.25">
      <c r="A3341">
        <v>3369</v>
      </c>
      <c r="B3341" s="3" t="s">
        <v>3368</v>
      </c>
      <c r="C3341" s="3" t="s">
        <v>7479</v>
      </c>
      <c r="D3341">
        <v>5000</v>
      </c>
      <c r="E3341">
        <v>5195</v>
      </c>
      <c r="F3341" s="6" t="s">
        <v>8219</v>
      </c>
      <c r="G3341" t="s">
        <v>8241</v>
      </c>
      <c r="H3341" t="s">
        <v>8249</v>
      </c>
      <c r="I3341">
        <v>1484441980</v>
      </c>
      <c r="J3341">
        <v>1479257980</v>
      </c>
      <c r="K3341" t="b">
        <v>0</v>
      </c>
      <c r="L3341">
        <v>54</v>
      </c>
      <c r="M3341" t="b">
        <v>1</v>
      </c>
      <c r="N3341" t="s">
        <v>8271</v>
      </c>
      <c r="O3341" s="13">
        <f t="shared" si="305"/>
        <v>1.0389999999999999</v>
      </c>
      <c r="P3341" s="11">
        <f>IF(L3341=0,0,E3341/L3341)</f>
        <v>96.203703703703709</v>
      </c>
      <c r="Q3341" t="str">
        <f t="shared" si="306"/>
        <v>theater</v>
      </c>
      <c r="R3341" t="str">
        <f t="shared" si="307"/>
        <v>plays</v>
      </c>
      <c r="S3341" s="14">
        <f t="shared" si="308"/>
        <v>42689.833101851851</v>
      </c>
      <c r="T3341" s="14">
        <f t="shared" si="309"/>
        <v>42749.833101851851</v>
      </c>
    </row>
    <row r="3342" spans="1:20" ht="60" x14ac:dyDescent="0.25">
      <c r="A3342">
        <v>3388</v>
      </c>
      <c r="B3342" s="3" t="s">
        <v>3387</v>
      </c>
      <c r="C3342" s="3" t="s">
        <v>7498</v>
      </c>
      <c r="D3342">
        <v>1500</v>
      </c>
      <c r="E3342">
        <v>1557</v>
      </c>
      <c r="F3342" s="6" t="s">
        <v>8219</v>
      </c>
      <c r="G3342" t="s">
        <v>8225</v>
      </c>
      <c r="H3342" t="s">
        <v>8247</v>
      </c>
      <c r="I3342">
        <v>1434625441</v>
      </c>
      <c r="J3342">
        <v>1432033441</v>
      </c>
      <c r="K3342" t="b">
        <v>0</v>
      </c>
      <c r="L3342">
        <v>45</v>
      </c>
      <c r="M3342" t="b">
        <v>1</v>
      </c>
      <c r="N3342" t="s">
        <v>8271</v>
      </c>
      <c r="O3342" s="13">
        <f t="shared" si="305"/>
        <v>1.038</v>
      </c>
      <c r="P3342" s="11">
        <f>IF(L3342=0,0,E3342/L3342)</f>
        <v>34.6</v>
      </c>
      <c r="Q3342" t="str">
        <f t="shared" si="306"/>
        <v>theater</v>
      </c>
      <c r="R3342" t="str">
        <f t="shared" si="307"/>
        <v>plays</v>
      </c>
      <c r="S3342" s="14">
        <f t="shared" si="308"/>
        <v>42143.252789351849</v>
      </c>
      <c r="T3342" s="14">
        <f t="shared" si="309"/>
        <v>42173.252789351849</v>
      </c>
    </row>
    <row r="3343" spans="1:20" ht="90" x14ac:dyDescent="0.25">
      <c r="A3343">
        <v>3505</v>
      </c>
      <c r="B3343" s="3" t="s">
        <v>3504</v>
      </c>
      <c r="C3343" s="3" t="s">
        <v>7615</v>
      </c>
      <c r="D3343">
        <v>2500</v>
      </c>
      <c r="E3343">
        <v>2594</v>
      </c>
      <c r="F3343" s="6" t="s">
        <v>8219</v>
      </c>
      <c r="G3343" t="s">
        <v>8224</v>
      </c>
      <c r="H3343" t="s">
        <v>8246</v>
      </c>
      <c r="I3343">
        <v>1399953600</v>
      </c>
      <c r="J3343">
        <v>1398983245</v>
      </c>
      <c r="K3343" t="b">
        <v>0</v>
      </c>
      <c r="L3343">
        <v>39</v>
      </c>
      <c r="M3343" t="b">
        <v>1</v>
      </c>
      <c r="N3343" t="s">
        <v>8271</v>
      </c>
      <c r="O3343" s="13">
        <f t="shared" si="305"/>
        <v>1.0376000000000001</v>
      </c>
      <c r="P3343" s="11">
        <f>IF(L3343=0,0,E3343/L3343)</f>
        <v>66.512820512820511</v>
      </c>
      <c r="Q3343" t="str">
        <f t="shared" si="306"/>
        <v>theater</v>
      </c>
      <c r="R3343" t="str">
        <f t="shared" si="307"/>
        <v>plays</v>
      </c>
      <c r="S3343" s="14">
        <f t="shared" si="308"/>
        <v>41760.727372685185</v>
      </c>
      <c r="T3343" s="14">
        <f t="shared" si="309"/>
        <v>41771.958333333328</v>
      </c>
    </row>
    <row r="3344" spans="1:20" ht="45" x14ac:dyDescent="0.25">
      <c r="A3344">
        <v>3399</v>
      </c>
      <c r="B3344" s="3" t="s">
        <v>3398</v>
      </c>
      <c r="C3344" s="3" t="s">
        <v>7509</v>
      </c>
      <c r="D3344">
        <v>1200</v>
      </c>
      <c r="E3344">
        <v>1245</v>
      </c>
      <c r="F3344" s="6" t="s">
        <v>8219</v>
      </c>
      <c r="G3344" t="s">
        <v>8225</v>
      </c>
      <c r="H3344" t="s">
        <v>8247</v>
      </c>
      <c r="I3344">
        <v>1424556325</v>
      </c>
      <c r="J3344">
        <v>1421964325</v>
      </c>
      <c r="K3344" t="b">
        <v>0</v>
      </c>
      <c r="L3344">
        <v>46</v>
      </c>
      <c r="M3344" t="b">
        <v>1</v>
      </c>
      <c r="N3344" t="s">
        <v>8271</v>
      </c>
      <c r="O3344" s="13">
        <f t="shared" si="305"/>
        <v>1.0375000000000001</v>
      </c>
      <c r="P3344" s="11">
        <f>IF(L3344=0,0,E3344/L3344)</f>
        <v>27.065217391304348</v>
      </c>
      <c r="Q3344" t="str">
        <f t="shared" si="306"/>
        <v>theater</v>
      </c>
      <c r="R3344" t="str">
        <f t="shared" si="307"/>
        <v>plays</v>
      </c>
      <c r="S3344" s="14">
        <f t="shared" si="308"/>
        <v>42026.712094907409</v>
      </c>
      <c r="T3344" s="14">
        <f t="shared" si="309"/>
        <v>42056.712094907409</v>
      </c>
    </row>
    <row r="3345" spans="1:20" ht="60" x14ac:dyDescent="0.25">
      <c r="A3345">
        <v>2997</v>
      </c>
      <c r="B3345" s="3" t="s">
        <v>2997</v>
      </c>
      <c r="C3345" s="3" t="s">
        <v>7107</v>
      </c>
      <c r="D3345">
        <v>10000</v>
      </c>
      <c r="E3345">
        <v>10373</v>
      </c>
      <c r="F3345" s="6" t="s">
        <v>8219</v>
      </c>
      <c r="G3345" t="s">
        <v>8224</v>
      </c>
      <c r="H3345" t="s">
        <v>8246</v>
      </c>
      <c r="I3345">
        <v>1488171540</v>
      </c>
      <c r="J3345">
        <v>1486661793</v>
      </c>
      <c r="K3345" t="b">
        <v>0</v>
      </c>
      <c r="L3345">
        <v>115</v>
      </c>
      <c r="M3345" t="b">
        <v>1</v>
      </c>
      <c r="N3345" t="s">
        <v>8303</v>
      </c>
      <c r="O3345" s="13">
        <f t="shared" si="305"/>
        <v>1.0373000000000001</v>
      </c>
      <c r="P3345" s="11">
        <f>IF(L3345=0,0,E3345/L3345)</f>
        <v>90.2</v>
      </c>
      <c r="Q3345" t="str">
        <f t="shared" si="306"/>
        <v>theater</v>
      </c>
      <c r="R3345" t="str">
        <f t="shared" si="307"/>
        <v>spaces</v>
      </c>
      <c r="S3345" s="14">
        <f t="shared" si="308"/>
        <v>42775.525381944441</v>
      </c>
      <c r="T3345" s="14">
        <f t="shared" si="309"/>
        <v>42792.999305555553</v>
      </c>
    </row>
    <row r="3346" spans="1:20" ht="60" x14ac:dyDescent="0.25">
      <c r="A3346">
        <v>3379</v>
      </c>
      <c r="B3346" s="3" t="s">
        <v>3378</v>
      </c>
      <c r="C3346" s="3" t="s">
        <v>7489</v>
      </c>
      <c r="D3346">
        <v>2000</v>
      </c>
      <c r="E3346">
        <v>2073</v>
      </c>
      <c r="F3346" s="6" t="s">
        <v>8219</v>
      </c>
      <c r="G3346" t="s">
        <v>8225</v>
      </c>
      <c r="H3346" t="s">
        <v>8247</v>
      </c>
      <c r="I3346">
        <v>1440630000</v>
      </c>
      <c r="J3346">
        <v>1439122800</v>
      </c>
      <c r="K3346" t="b">
        <v>0</v>
      </c>
      <c r="L3346">
        <v>38</v>
      </c>
      <c r="M3346" t="b">
        <v>1</v>
      </c>
      <c r="N3346" t="s">
        <v>8271</v>
      </c>
      <c r="O3346" s="13">
        <f t="shared" si="305"/>
        <v>1.0365</v>
      </c>
      <c r="P3346" s="11">
        <f>IF(L3346=0,0,E3346/L3346)</f>
        <v>54.55263157894737</v>
      </c>
      <c r="Q3346" t="str">
        <f t="shared" si="306"/>
        <v>theater</v>
      </c>
      <c r="R3346" t="str">
        <f t="shared" si="307"/>
        <v>plays</v>
      </c>
      <c r="S3346" s="14">
        <f t="shared" si="308"/>
        <v>42225.305555555555</v>
      </c>
      <c r="T3346" s="14">
        <f t="shared" si="309"/>
        <v>42242.749999999993</v>
      </c>
    </row>
    <row r="3347" spans="1:20" ht="60" x14ac:dyDescent="0.25">
      <c r="A3347">
        <v>3424</v>
      </c>
      <c r="B3347" s="3" t="s">
        <v>3423</v>
      </c>
      <c r="C3347" s="3" t="s">
        <v>7534</v>
      </c>
      <c r="D3347">
        <v>6000</v>
      </c>
      <c r="E3347">
        <v>6215</v>
      </c>
      <c r="F3347" s="6" t="s">
        <v>8219</v>
      </c>
      <c r="G3347" t="s">
        <v>8224</v>
      </c>
      <c r="H3347" t="s">
        <v>8246</v>
      </c>
      <c r="I3347">
        <v>1423119540</v>
      </c>
      <c r="J3347">
        <v>1421252084</v>
      </c>
      <c r="K3347" t="b">
        <v>0</v>
      </c>
      <c r="L3347">
        <v>76</v>
      </c>
      <c r="M3347" t="b">
        <v>1</v>
      </c>
      <c r="N3347" t="s">
        <v>8271</v>
      </c>
      <c r="O3347" s="13">
        <f t="shared" si="305"/>
        <v>1.0358333333333334</v>
      </c>
      <c r="P3347" s="11">
        <f>IF(L3347=0,0,E3347/L3347)</f>
        <v>81.776315789473685</v>
      </c>
      <c r="Q3347" t="str">
        <f t="shared" si="306"/>
        <v>theater</v>
      </c>
      <c r="R3347" t="str">
        <f t="shared" si="307"/>
        <v>plays</v>
      </c>
      <c r="S3347" s="14">
        <f t="shared" si="308"/>
        <v>42018.468564814808</v>
      </c>
      <c r="T3347" s="14">
        <f t="shared" si="309"/>
        <v>42040.082638888889</v>
      </c>
    </row>
    <row r="3348" spans="1:20" ht="60" x14ac:dyDescent="0.25">
      <c r="A3348">
        <v>3411</v>
      </c>
      <c r="B3348" s="3" t="s">
        <v>3410</v>
      </c>
      <c r="C3348" s="3" t="s">
        <v>7521</v>
      </c>
      <c r="D3348">
        <v>15000</v>
      </c>
      <c r="E3348">
        <v>15535</v>
      </c>
      <c r="F3348" s="6" t="s">
        <v>8219</v>
      </c>
      <c r="G3348" t="s">
        <v>8224</v>
      </c>
      <c r="H3348" t="s">
        <v>8246</v>
      </c>
      <c r="I3348">
        <v>1444264372</v>
      </c>
      <c r="J3348">
        <v>1442536372</v>
      </c>
      <c r="K3348" t="b">
        <v>0</v>
      </c>
      <c r="L3348">
        <v>78</v>
      </c>
      <c r="M3348" t="b">
        <v>1</v>
      </c>
      <c r="N3348" t="s">
        <v>8271</v>
      </c>
      <c r="O3348" s="13">
        <f t="shared" si="305"/>
        <v>1.0356666666666667</v>
      </c>
      <c r="P3348" s="11">
        <f>IF(L3348=0,0,E3348/L3348)</f>
        <v>199.16666666666666</v>
      </c>
      <c r="Q3348" t="str">
        <f t="shared" si="306"/>
        <v>theater</v>
      </c>
      <c r="R3348" t="str">
        <f t="shared" si="307"/>
        <v>plays</v>
      </c>
      <c r="S3348" s="14">
        <f t="shared" si="308"/>
        <v>42264.814490740733</v>
      </c>
      <c r="T3348" s="14">
        <f t="shared" si="309"/>
        <v>42284.814490740733</v>
      </c>
    </row>
    <row r="3349" spans="1:20" ht="60" x14ac:dyDescent="0.25">
      <c r="A3349">
        <v>3748</v>
      </c>
      <c r="B3349" s="3" t="s">
        <v>3745</v>
      </c>
      <c r="C3349" s="3" t="s">
        <v>7858</v>
      </c>
      <c r="D3349">
        <v>5000</v>
      </c>
      <c r="E3349">
        <v>5176</v>
      </c>
      <c r="F3349" s="6" t="s">
        <v>8219</v>
      </c>
      <c r="G3349" t="s">
        <v>8224</v>
      </c>
      <c r="H3349" t="s">
        <v>8246</v>
      </c>
      <c r="I3349">
        <v>1455602340</v>
      </c>
      <c r="J3349">
        <v>1453827436</v>
      </c>
      <c r="K3349" t="b">
        <v>0</v>
      </c>
      <c r="L3349">
        <v>52</v>
      </c>
      <c r="M3349" t="b">
        <v>1</v>
      </c>
      <c r="N3349" t="s">
        <v>8305</v>
      </c>
      <c r="O3349" s="13">
        <f t="shared" si="305"/>
        <v>1.0351999999999999</v>
      </c>
      <c r="P3349" s="11">
        <f>IF(L3349=0,0,E3349/L3349)</f>
        <v>99.538461538461533</v>
      </c>
      <c r="Q3349" t="str">
        <f t="shared" si="306"/>
        <v>theater</v>
      </c>
      <c r="R3349" t="str">
        <f t="shared" si="307"/>
        <v>musical</v>
      </c>
      <c r="S3349" s="14">
        <f t="shared" si="308"/>
        <v>42395.498101851852</v>
      </c>
      <c r="T3349" s="14">
        <f t="shared" si="309"/>
        <v>42416.040972222218</v>
      </c>
    </row>
    <row r="3350" spans="1:20" ht="45" x14ac:dyDescent="0.25">
      <c r="A3350">
        <v>3208</v>
      </c>
      <c r="B3350" s="3" t="s">
        <v>3208</v>
      </c>
      <c r="C3350" s="3" t="s">
        <v>7318</v>
      </c>
      <c r="D3350">
        <v>5000</v>
      </c>
      <c r="E3350">
        <v>5175</v>
      </c>
      <c r="F3350" s="6" t="s">
        <v>8219</v>
      </c>
      <c r="G3350" t="s">
        <v>8224</v>
      </c>
      <c r="H3350" t="s">
        <v>8246</v>
      </c>
      <c r="I3350">
        <v>1406557877</v>
      </c>
      <c r="J3350">
        <v>1404743477</v>
      </c>
      <c r="K3350" t="b">
        <v>1</v>
      </c>
      <c r="L3350">
        <v>82</v>
      </c>
      <c r="M3350" t="b">
        <v>1</v>
      </c>
      <c r="N3350" t="s">
        <v>8271</v>
      </c>
      <c r="O3350" s="13">
        <f t="shared" si="305"/>
        <v>1.0349999999999999</v>
      </c>
      <c r="P3350" s="11">
        <f>IF(L3350=0,0,E3350/L3350)</f>
        <v>63.109756097560975</v>
      </c>
      <c r="Q3350" t="str">
        <f t="shared" si="306"/>
        <v>theater</v>
      </c>
      <c r="R3350" t="str">
        <f t="shared" si="307"/>
        <v>plays</v>
      </c>
      <c r="S3350" s="14">
        <f t="shared" si="308"/>
        <v>41827.396724537037</v>
      </c>
      <c r="T3350" s="14">
        <f t="shared" si="309"/>
        <v>41848.396724537037</v>
      </c>
    </row>
    <row r="3351" spans="1:20" ht="45" x14ac:dyDescent="0.25">
      <c r="A3351">
        <v>3372</v>
      </c>
      <c r="B3351" s="3" t="s">
        <v>3371</v>
      </c>
      <c r="C3351" s="3" t="s">
        <v>7482</v>
      </c>
      <c r="D3351">
        <v>1000</v>
      </c>
      <c r="E3351">
        <v>1035</v>
      </c>
      <c r="F3351" s="6" t="s">
        <v>8219</v>
      </c>
      <c r="G3351" t="s">
        <v>8224</v>
      </c>
      <c r="H3351" t="s">
        <v>8246</v>
      </c>
      <c r="I3351">
        <v>1408942740</v>
      </c>
      <c r="J3351">
        <v>1407157756</v>
      </c>
      <c r="K3351" t="b">
        <v>0</v>
      </c>
      <c r="L3351">
        <v>27</v>
      </c>
      <c r="M3351" t="b">
        <v>1</v>
      </c>
      <c r="N3351" t="s">
        <v>8271</v>
      </c>
      <c r="O3351" s="13">
        <f t="shared" si="305"/>
        <v>1.0349999999999999</v>
      </c>
      <c r="P3351" s="11">
        <f>IF(L3351=0,0,E3351/L3351)</f>
        <v>38.333333333333336</v>
      </c>
      <c r="Q3351" t="str">
        <f t="shared" si="306"/>
        <v>theater</v>
      </c>
      <c r="R3351" t="str">
        <f t="shared" si="307"/>
        <v>plays</v>
      </c>
      <c r="S3351" s="14">
        <f t="shared" si="308"/>
        <v>41855.339768518512</v>
      </c>
      <c r="T3351" s="14">
        <f t="shared" si="309"/>
        <v>41875.999305555553</v>
      </c>
    </row>
    <row r="3352" spans="1:20" ht="45" x14ac:dyDescent="0.25">
      <c r="A3352">
        <v>3414</v>
      </c>
      <c r="B3352" s="3" t="s">
        <v>3413</v>
      </c>
      <c r="C3352" s="3" t="s">
        <v>7524</v>
      </c>
      <c r="D3352">
        <v>3000</v>
      </c>
      <c r="E3352">
        <v>3105</v>
      </c>
      <c r="F3352" s="6" t="s">
        <v>8219</v>
      </c>
      <c r="G3352" t="s">
        <v>8224</v>
      </c>
      <c r="H3352" t="s">
        <v>8246</v>
      </c>
      <c r="I3352">
        <v>1480579140</v>
      </c>
      <c r="J3352">
        <v>1478030325</v>
      </c>
      <c r="K3352" t="b">
        <v>0</v>
      </c>
      <c r="L3352">
        <v>44</v>
      </c>
      <c r="M3352" t="b">
        <v>1</v>
      </c>
      <c r="N3352" t="s">
        <v>8271</v>
      </c>
      <c r="O3352" s="13">
        <f t="shared" si="305"/>
        <v>1.0349999999999999</v>
      </c>
      <c r="P3352" s="11">
        <f>IF(L3352=0,0,E3352/L3352)</f>
        <v>70.568181818181813</v>
      </c>
      <c r="Q3352" t="str">
        <f t="shared" si="306"/>
        <v>theater</v>
      </c>
      <c r="R3352" t="str">
        <f t="shared" si="307"/>
        <v>plays</v>
      </c>
      <c r="S3352" s="14">
        <f t="shared" si="308"/>
        <v>42675.624131944445</v>
      </c>
      <c r="T3352" s="14">
        <f t="shared" si="309"/>
        <v>42705.124305555553</v>
      </c>
    </row>
    <row r="3353" spans="1:20" ht="60" x14ac:dyDescent="0.25">
      <c r="A3353">
        <v>3559</v>
      </c>
      <c r="B3353" s="3" t="s">
        <v>3558</v>
      </c>
      <c r="C3353" s="3" t="s">
        <v>7669</v>
      </c>
      <c r="D3353">
        <v>1000</v>
      </c>
      <c r="E3353">
        <v>1035</v>
      </c>
      <c r="F3353" s="6" t="s">
        <v>8219</v>
      </c>
      <c r="G3353" t="s">
        <v>8226</v>
      </c>
      <c r="H3353" t="s">
        <v>8248</v>
      </c>
      <c r="I3353">
        <v>1438333080</v>
      </c>
      <c r="J3353">
        <v>1436408308</v>
      </c>
      <c r="K3353" t="b">
        <v>0</v>
      </c>
      <c r="L3353">
        <v>24</v>
      </c>
      <c r="M3353" t="b">
        <v>1</v>
      </c>
      <c r="N3353" t="s">
        <v>8271</v>
      </c>
      <c r="O3353" s="13">
        <f t="shared" si="305"/>
        <v>1.0349999999999999</v>
      </c>
      <c r="P3353" s="11">
        <f>IF(L3353=0,0,E3353/L3353)</f>
        <v>43.125</v>
      </c>
      <c r="Q3353" t="str">
        <f t="shared" si="306"/>
        <v>theater</v>
      </c>
      <c r="R3353" t="str">
        <f t="shared" si="307"/>
        <v>plays</v>
      </c>
      <c r="S3353" s="14">
        <f t="shared" si="308"/>
        <v>42193.887824074067</v>
      </c>
      <c r="T3353" s="14">
        <f t="shared" si="309"/>
        <v>42216.165277777771</v>
      </c>
    </row>
    <row r="3354" spans="1:20" ht="60" x14ac:dyDescent="0.25">
      <c r="A3354">
        <v>3668</v>
      </c>
      <c r="B3354" s="3" t="s">
        <v>3665</v>
      </c>
      <c r="C3354" s="3" t="s">
        <v>7778</v>
      </c>
      <c r="D3354">
        <v>1000</v>
      </c>
      <c r="E3354">
        <v>1035</v>
      </c>
      <c r="F3354" s="6" t="s">
        <v>8219</v>
      </c>
      <c r="G3354" t="s">
        <v>8224</v>
      </c>
      <c r="H3354" t="s">
        <v>8246</v>
      </c>
      <c r="I3354">
        <v>1437676380</v>
      </c>
      <c r="J3354">
        <v>1435670452</v>
      </c>
      <c r="K3354" t="b">
        <v>0</v>
      </c>
      <c r="L3354">
        <v>28</v>
      </c>
      <c r="M3354" t="b">
        <v>1</v>
      </c>
      <c r="N3354" t="s">
        <v>8271</v>
      </c>
      <c r="O3354" s="13">
        <f t="shared" si="305"/>
        <v>1.0349999999999999</v>
      </c>
      <c r="P3354" s="11">
        <f>IF(L3354=0,0,E3354/L3354)</f>
        <v>36.964285714285715</v>
      </c>
      <c r="Q3354" t="str">
        <f t="shared" si="306"/>
        <v>theater</v>
      </c>
      <c r="R3354" t="str">
        <f t="shared" si="307"/>
        <v>plays</v>
      </c>
      <c r="S3354" s="14">
        <f t="shared" si="308"/>
        <v>42185.347824074073</v>
      </c>
      <c r="T3354" s="14">
        <f t="shared" si="309"/>
        <v>42208.564583333333</v>
      </c>
    </row>
    <row r="3355" spans="1:20" ht="60" x14ac:dyDescent="0.25">
      <c r="A3355">
        <v>3705</v>
      </c>
      <c r="B3355" s="3" t="s">
        <v>3702</v>
      </c>
      <c r="C3355" s="3" t="s">
        <v>7815</v>
      </c>
      <c r="D3355">
        <v>2827</v>
      </c>
      <c r="E3355">
        <v>2925</v>
      </c>
      <c r="F3355" s="6" t="s">
        <v>8219</v>
      </c>
      <c r="G3355" t="s">
        <v>8224</v>
      </c>
      <c r="H3355" t="s">
        <v>8246</v>
      </c>
      <c r="I3355">
        <v>1403546400</v>
      </c>
      <c r="J3355">
        <v>1401714114</v>
      </c>
      <c r="K3355" t="b">
        <v>0</v>
      </c>
      <c r="L3355">
        <v>35</v>
      </c>
      <c r="M3355" t="b">
        <v>1</v>
      </c>
      <c r="N3355" t="s">
        <v>8271</v>
      </c>
      <c r="O3355" s="13">
        <f t="shared" si="305"/>
        <v>1.0346657233816767</v>
      </c>
      <c r="P3355" s="11">
        <f>IF(L3355=0,0,E3355/L3355)</f>
        <v>83.571428571428569</v>
      </c>
      <c r="Q3355" t="str">
        <f t="shared" si="306"/>
        <v>theater</v>
      </c>
      <c r="R3355" t="str">
        <f t="shared" si="307"/>
        <v>plays</v>
      </c>
      <c r="S3355" s="14">
        <f t="shared" si="308"/>
        <v>41792.334652777776</v>
      </c>
      <c r="T3355" s="14">
        <f t="shared" si="309"/>
        <v>41813.541666666664</v>
      </c>
    </row>
    <row r="3356" spans="1:20" ht="60" x14ac:dyDescent="0.25">
      <c r="A3356">
        <v>3221</v>
      </c>
      <c r="B3356" s="3" t="s">
        <v>3221</v>
      </c>
      <c r="C3356" s="3" t="s">
        <v>7331</v>
      </c>
      <c r="D3356">
        <v>4000</v>
      </c>
      <c r="E3356">
        <v>4137</v>
      </c>
      <c r="F3356" s="6" t="s">
        <v>8219</v>
      </c>
      <c r="G3356" t="s">
        <v>8225</v>
      </c>
      <c r="H3356" t="s">
        <v>8247</v>
      </c>
      <c r="I3356">
        <v>1436114603</v>
      </c>
      <c r="J3356">
        <v>1433090603</v>
      </c>
      <c r="K3356" t="b">
        <v>1</v>
      </c>
      <c r="L3356">
        <v>113</v>
      </c>
      <c r="M3356" t="b">
        <v>1</v>
      </c>
      <c r="N3356" t="s">
        <v>8271</v>
      </c>
      <c r="O3356" s="13">
        <f t="shared" si="305"/>
        <v>1.0342499999999999</v>
      </c>
      <c r="P3356" s="11">
        <f>IF(L3356=0,0,E3356/L3356)</f>
        <v>36.610619469026545</v>
      </c>
      <c r="Q3356" t="str">
        <f t="shared" si="306"/>
        <v>theater</v>
      </c>
      <c r="R3356" t="str">
        <f t="shared" si="307"/>
        <v>plays</v>
      </c>
      <c r="S3356" s="14">
        <f t="shared" si="308"/>
        <v>42155.488460648143</v>
      </c>
      <c r="T3356" s="14">
        <f t="shared" si="309"/>
        <v>42190.488460648143</v>
      </c>
    </row>
    <row r="3357" spans="1:20" ht="60" x14ac:dyDescent="0.25">
      <c r="A3357">
        <v>3278</v>
      </c>
      <c r="B3357" s="3" t="s">
        <v>3278</v>
      </c>
      <c r="C3357" s="3" t="s">
        <v>7388</v>
      </c>
      <c r="D3357">
        <v>2500</v>
      </c>
      <c r="E3357">
        <v>2585</v>
      </c>
      <c r="F3357" s="6" t="s">
        <v>8219</v>
      </c>
      <c r="G3357" t="s">
        <v>8225</v>
      </c>
      <c r="H3357" t="s">
        <v>8247</v>
      </c>
      <c r="I3357">
        <v>1433017303</v>
      </c>
      <c r="J3357">
        <v>1430425303</v>
      </c>
      <c r="K3357" t="b">
        <v>1</v>
      </c>
      <c r="L3357">
        <v>34</v>
      </c>
      <c r="M3357" t="b">
        <v>1</v>
      </c>
      <c r="N3357" t="s">
        <v>8271</v>
      </c>
      <c r="O3357" s="13">
        <f t="shared" si="305"/>
        <v>1.034</v>
      </c>
      <c r="P3357" s="11">
        <f>IF(L3357=0,0,E3357/L3357)</f>
        <v>76.029411764705884</v>
      </c>
      <c r="Q3357" t="str">
        <f t="shared" si="306"/>
        <v>theater</v>
      </c>
      <c r="R3357" t="str">
        <f t="shared" si="307"/>
        <v>plays</v>
      </c>
      <c r="S3357" s="14">
        <f t="shared" si="308"/>
        <v>42124.640081018515</v>
      </c>
      <c r="T3357" s="14">
        <f t="shared" si="309"/>
        <v>42154.640081018515</v>
      </c>
    </row>
    <row r="3358" spans="1:20" x14ac:dyDescent="0.25">
      <c r="A3358">
        <v>3302</v>
      </c>
      <c r="B3358" s="3" t="s">
        <v>3302</v>
      </c>
      <c r="C3358" s="3" t="s">
        <v>7412</v>
      </c>
      <c r="D3358">
        <v>8400</v>
      </c>
      <c r="E3358">
        <v>8685</v>
      </c>
      <c r="F3358" s="6" t="s">
        <v>8219</v>
      </c>
      <c r="G3358" t="s">
        <v>8227</v>
      </c>
      <c r="H3358" t="s">
        <v>8249</v>
      </c>
      <c r="I3358">
        <v>1481099176</v>
      </c>
      <c r="J3358">
        <v>1478507176</v>
      </c>
      <c r="K3358" t="b">
        <v>0</v>
      </c>
      <c r="L3358">
        <v>50</v>
      </c>
      <c r="M3358" t="b">
        <v>1</v>
      </c>
      <c r="N3358" t="s">
        <v>8271</v>
      </c>
      <c r="O3358" s="13">
        <f t="shared" si="305"/>
        <v>1.0339285714285715</v>
      </c>
      <c r="P3358" s="11">
        <f>IF(L3358=0,0,E3358/L3358)</f>
        <v>173.7</v>
      </c>
      <c r="Q3358" t="str">
        <f t="shared" si="306"/>
        <v>theater</v>
      </c>
      <c r="R3358" t="str">
        <f t="shared" si="307"/>
        <v>plays</v>
      </c>
      <c r="S3358" s="14">
        <f t="shared" si="308"/>
        <v>42681.143240740734</v>
      </c>
      <c r="T3358" s="14">
        <f t="shared" si="309"/>
        <v>42711.143240740734</v>
      </c>
    </row>
    <row r="3359" spans="1:20" ht="45" x14ac:dyDescent="0.25">
      <c r="A3359">
        <v>3463</v>
      </c>
      <c r="B3359" s="3" t="s">
        <v>3462</v>
      </c>
      <c r="C3359" s="3" t="s">
        <v>7573</v>
      </c>
      <c r="D3359">
        <v>10000</v>
      </c>
      <c r="E3359">
        <v>10338</v>
      </c>
      <c r="F3359" s="6" t="s">
        <v>8219</v>
      </c>
      <c r="G3359" t="s">
        <v>8229</v>
      </c>
      <c r="H3359" t="s">
        <v>8251</v>
      </c>
      <c r="I3359">
        <v>1476158340</v>
      </c>
      <c r="J3359">
        <v>1472594585</v>
      </c>
      <c r="K3359" t="b">
        <v>0</v>
      </c>
      <c r="L3359">
        <v>114</v>
      </c>
      <c r="M3359" t="b">
        <v>1</v>
      </c>
      <c r="N3359" t="s">
        <v>8271</v>
      </c>
      <c r="O3359" s="13">
        <f t="shared" si="305"/>
        <v>1.0338000000000001</v>
      </c>
      <c r="P3359" s="11">
        <f>IF(L3359=0,0,E3359/L3359)</f>
        <v>90.684210526315795</v>
      </c>
      <c r="Q3359" t="str">
        <f t="shared" si="306"/>
        <v>theater</v>
      </c>
      <c r="R3359" t="str">
        <f t="shared" si="307"/>
        <v>plays</v>
      </c>
      <c r="S3359" s="14">
        <f t="shared" si="308"/>
        <v>42612.710474537038</v>
      </c>
      <c r="T3359" s="14">
        <f t="shared" si="309"/>
        <v>42653.957638888889</v>
      </c>
    </row>
    <row r="3360" spans="1:20" ht="60" x14ac:dyDescent="0.25">
      <c r="A3360">
        <v>3753</v>
      </c>
      <c r="B3360" s="3" t="s">
        <v>3750</v>
      </c>
      <c r="C3360" s="3" t="s">
        <v>7863</v>
      </c>
      <c r="D3360">
        <v>5000</v>
      </c>
      <c r="E3360">
        <v>5167</v>
      </c>
      <c r="F3360" s="6" t="s">
        <v>8219</v>
      </c>
      <c r="G3360" t="s">
        <v>8224</v>
      </c>
      <c r="H3360" t="s">
        <v>8246</v>
      </c>
      <c r="I3360">
        <v>1433289600</v>
      </c>
      <c r="J3360">
        <v>1430768800</v>
      </c>
      <c r="K3360" t="b">
        <v>0</v>
      </c>
      <c r="L3360">
        <v>30</v>
      </c>
      <c r="M3360" t="b">
        <v>1</v>
      </c>
      <c r="N3360" t="s">
        <v>8305</v>
      </c>
      <c r="O3360" s="13">
        <f t="shared" si="305"/>
        <v>1.0334000000000001</v>
      </c>
      <c r="P3360" s="11">
        <f>IF(L3360=0,0,E3360/L3360)</f>
        <v>172.23333333333332</v>
      </c>
      <c r="Q3360" t="str">
        <f t="shared" si="306"/>
        <v>theater</v>
      </c>
      <c r="R3360" t="str">
        <f t="shared" si="307"/>
        <v>musical</v>
      </c>
      <c r="S3360" s="14">
        <f t="shared" si="308"/>
        <v>42128.615740740737</v>
      </c>
      <c r="T3360" s="14">
        <f t="shared" si="309"/>
        <v>42157.791666666664</v>
      </c>
    </row>
    <row r="3361" spans="1:20" ht="60" x14ac:dyDescent="0.25">
      <c r="A3361">
        <v>2991</v>
      </c>
      <c r="B3361" s="3" t="s">
        <v>2991</v>
      </c>
      <c r="C3361" s="3" t="s">
        <v>7101</v>
      </c>
      <c r="D3361">
        <v>8500</v>
      </c>
      <c r="E3361">
        <v>8780</v>
      </c>
      <c r="F3361" s="6" t="s">
        <v>8219</v>
      </c>
      <c r="G3361" t="s">
        <v>8224</v>
      </c>
      <c r="H3361" t="s">
        <v>8246</v>
      </c>
      <c r="I3361">
        <v>1485547530</v>
      </c>
      <c r="J3361">
        <v>1483646730</v>
      </c>
      <c r="K3361" t="b">
        <v>0</v>
      </c>
      <c r="L3361">
        <v>93</v>
      </c>
      <c r="M3361" t="b">
        <v>1</v>
      </c>
      <c r="N3361" t="s">
        <v>8303</v>
      </c>
      <c r="O3361" s="13">
        <f t="shared" si="305"/>
        <v>1.0329411764705883</v>
      </c>
      <c r="P3361" s="11">
        <f>IF(L3361=0,0,E3361/L3361)</f>
        <v>94.408602150537632</v>
      </c>
      <c r="Q3361" t="str">
        <f t="shared" si="306"/>
        <v>theater</v>
      </c>
      <c r="R3361" t="str">
        <f t="shared" si="307"/>
        <v>spaces</v>
      </c>
      <c r="S3361" s="14">
        <f t="shared" si="308"/>
        <v>42740.628819444442</v>
      </c>
      <c r="T3361" s="14">
        <f t="shared" si="309"/>
        <v>42762.628819444442</v>
      </c>
    </row>
    <row r="3362" spans="1:20" ht="60" x14ac:dyDescent="0.25">
      <c r="A3362">
        <v>3235</v>
      </c>
      <c r="B3362" s="3" t="s">
        <v>3235</v>
      </c>
      <c r="C3362" s="3" t="s">
        <v>7345</v>
      </c>
      <c r="D3362">
        <v>15000</v>
      </c>
      <c r="E3362">
        <v>15481</v>
      </c>
      <c r="F3362" s="6" t="s">
        <v>8219</v>
      </c>
      <c r="G3362" t="s">
        <v>8224</v>
      </c>
      <c r="H3362" t="s">
        <v>8246</v>
      </c>
      <c r="I3362">
        <v>1467361251</v>
      </c>
      <c r="J3362">
        <v>1464769251</v>
      </c>
      <c r="K3362" t="b">
        <v>1</v>
      </c>
      <c r="L3362">
        <v>181</v>
      </c>
      <c r="M3362" t="b">
        <v>1</v>
      </c>
      <c r="N3362" t="s">
        <v>8271</v>
      </c>
      <c r="O3362" s="13">
        <f t="shared" si="305"/>
        <v>1.0320666666666667</v>
      </c>
      <c r="P3362" s="11">
        <f>IF(L3362=0,0,E3362/L3362)</f>
        <v>85.530386740331494</v>
      </c>
      <c r="Q3362" t="str">
        <f t="shared" si="306"/>
        <v>theater</v>
      </c>
      <c r="R3362" t="str">
        <f t="shared" si="307"/>
        <v>plays</v>
      </c>
      <c r="S3362" s="14">
        <f t="shared" si="308"/>
        <v>42522.139479166661</v>
      </c>
      <c r="T3362" s="14">
        <f t="shared" si="309"/>
        <v>42552.139479166661</v>
      </c>
    </row>
    <row r="3363" spans="1:20" ht="60" x14ac:dyDescent="0.25">
      <c r="A3363">
        <v>2924</v>
      </c>
      <c r="B3363" s="3" t="s">
        <v>2924</v>
      </c>
      <c r="C3363" s="3" t="s">
        <v>7034</v>
      </c>
      <c r="D3363">
        <v>25000</v>
      </c>
      <c r="E3363">
        <v>25800</v>
      </c>
      <c r="F3363" s="6" t="s">
        <v>8219</v>
      </c>
      <c r="G3363" t="s">
        <v>8224</v>
      </c>
      <c r="H3363" t="s">
        <v>8246</v>
      </c>
      <c r="I3363">
        <v>1431143940</v>
      </c>
      <c r="J3363">
        <v>1428585710</v>
      </c>
      <c r="K3363" t="b">
        <v>0</v>
      </c>
      <c r="L3363">
        <v>147</v>
      </c>
      <c r="M3363" t="b">
        <v>1</v>
      </c>
      <c r="N3363" t="s">
        <v>8305</v>
      </c>
      <c r="O3363" s="13">
        <f t="shared" si="305"/>
        <v>1.032</v>
      </c>
      <c r="P3363" s="11">
        <f>IF(L3363=0,0,E3363/L3363)</f>
        <v>175.51020408163265</v>
      </c>
      <c r="Q3363" t="str">
        <f t="shared" si="306"/>
        <v>theater</v>
      </c>
      <c r="R3363" t="str">
        <f t="shared" si="307"/>
        <v>musical</v>
      </c>
      <c r="S3363" s="14">
        <f t="shared" si="308"/>
        <v>42103.348495370366</v>
      </c>
      <c r="T3363" s="14">
        <f t="shared" si="309"/>
        <v>42132.957638888889</v>
      </c>
    </row>
    <row r="3364" spans="1:20" ht="45" x14ac:dyDescent="0.25">
      <c r="A3364">
        <v>3015</v>
      </c>
      <c r="B3364" s="3" t="s">
        <v>3015</v>
      </c>
      <c r="C3364" s="3" t="s">
        <v>7125</v>
      </c>
      <c r="D3364">
        <v>3400</v>
      </c>
      <c r="E3364">
        <v>3508</v>
      </c>
      <c r="F3364" s="6" t="s">
        <v>8219</v>
      </c>
      <c r="G3364" t="s">
        <v>8224</v>
      </c>
      <c r="H3364" t="s">
        <v>8246</v>
      </c>
      <c r="I3364">
        <v>1402459200</v>
      </c>
      <c r="J3364">
        <v>1401125238</v>
      </c>
      <c r="K3364" t="b">
        <v>0</v>
      </c>
      <c r="L3364">
        <v>40</v>
      </c>
      <c r="M3364" t="b">
        <v>1</v>
      </c>
      <c r="N3364" t="s">
        <v>8303</v>
      </c>
      <c r="O3364" s="13">
        <f t="shared" si="305"/>
        <v>1.0317647058823529</v>
      </c>
      <c r="P3364" s="11">
        <f>IF(L3364=0,0,E3364/L3364)</f>
        <v>87.7</v>
      </c>
      <c r="Q3364" t="str">
        <f t="shared" si="306"/>
        <v>theater</v>
      </c>
      <c r="R3364" t="str">
        <f t="shared" si="307"/>
        <v>spaces</v>
      </c>
      <c r="S3364" s="14">
        <f t="shared" si="308"/>
        <v>41785.518958333334</v>
      </c>
      <c r="T3364" s="14">
        <f t="shared" si="309"/>
        <v>41800.958333333328</v>
      </c>
    </row>
    <row r="3365" spans="1:20" ht="60" x14ac:dyDescent="0.25">
      <c r="A3365">
        <v>3667</v>
      </c>
      <c r="B3365" s="3" t="s">
        <v>3664</v>
      </c>
      <c r="C3365" s="3" t="s">
        <v>7777</v>
      </c>
      <c r="D3365">
        <v>3000</v>
      </c>
      <c r="E3365">
        <v>3095.11</v>
      </c>
      <c r="F3365" s="6" t="s">
        <v>8219</v>
      </c>
      <c r="G3365" t="s">
        <v>8225</v>
      </c>
      <c r="H3365" t="s">
        <v>8247</v>
      </c>
      <c r="I3365">
        <v>1437261419</v>
      </c>
      <c r="J3365">
        <v>1434669419</v>
      </c>
      <c r="K3365" t="b">
        <v>0</v>
      </c>
      <c r="L3365">
        <v>58</v>
      </c>
      <c r="M3365" t="b">
        <v>1</v>
      </c>
      <c r="N3365" t="s">
        <v>8271</v>
      </c>
      <c r="O3365" s="13">
        <f t="shared" si="305"/>
        <v>1.0317033333333334</v>
      </c>
      <c r="P3365" s="11">
        <f>IF(L3365=0,0,E3365/L3365)</f>
        <v>53.363965517241382</v>
      </c>
      <c r="Q3365" t="str">
        <f t="shared" si="306"/>
        <v>theater</v>
      </c>
      <c r="R3365" t="str">
        <f t="shared" si="307"/>
        <v>plays</v>
      </c>
      <c r="S3365" s="14">
        <f t="shared" si="308"/>
        <v>42173.761793981474</v>
      </c>
      <c r="T3365" s="14">
        <f t="shared" si="309"/>
        <v>42203.761793981474</v>
      </c>
    </row>
    <row r="3366" spans="1:20" ht="45" x14ac:dyDescent="0.25">
      <c r="A3366">
        <v>3535</v>
      </c>
      <c r="B3366" s="3" t="s">
        <v>3534</v>
      </c>
      <c r="C3366" s="3" t="s">
        <v>7645</v>
      </c>
      <c r="D3366">
        <v>2000</v>
      </c>
      <c r="E3366">
        <v>2063</v>
      </c>
      <c r="F3366" s="6" t="s">
        <v>8219</v>
      </c>
      <c r="G3366" t="s">
        <v>8225</v>
      </c>
      <c r="H3366" t="s">
        <v>8247</v>
      </c>
      <c r="I3366">
        <v>1443808800</v>
      </c>
      <c r="J3366">
        <v>1441120910</v>
      </c>
      <c r="K3366" t="b">
        <v>0</v>
      </c>
      <c r="L3366">
        <v>46</v>
      </c>
      <c r="M3366" t="b">
        <v>1</v>
      </c>
      <c r="N3366" t="s">
        <v>8271</v>
      </c>
      <c r="O3366" s="13">
        <f t="shared" si="305"/>
        <v>1.0315000000000001</v>
      </c>
      <c r="P3366" s="11">
        <f>IF(L3366=0,0,E3366/L3366)</f>
        <v>44.847826086956523</v>
      </c>
      <c r="Q3366" t="str">
        <f t="shared" si="306"/>
        <v>theater</v>
      </c>
      <c r="R3366" t="str">
        <f t="shared" si="307"/>
        <v>plays</v>
      </c>
      <c r="S3366" s="14">
        <f t="shared" si="308"/>
        <v>42248.431828703702</v>
      </c>
      <c r="T3366" s="14">
        <f t="shared" si="309"/>
        <v>42279.541666666664</v>
      </c>
    </row>
    <row r="3367" spans="1:20" ht="30" x14ac:dyDescent="0.25">
      <c r="A3367">
        <v>3262</v>
      </c>
      <c r="B3367" s="3" t="s">
        <v>3262</v>
      </c>
      <c r="C3367" s="3" t="s">
        <v>7372</v>
      </c>
      <c r="D3367">
        <v>12200</v>
      </c>
      <c r="E3367">
        <v>12571</v>
      </c>
      <c r="F3367" s="6" t="s">
        <v>8219</v>
      </c>
      <c r="G3367" t="s">
        <v>8224</v>
      </c>
      <c r="H3367" t="s">
        <v>8246</v>
      </c>
      <c r="I3367">
        <v>1419220800</v>
      </c>
      <c r="J3367">
        <v>1416555262</v>
      </c>
      <c r="K3367" t="b">
        <v>1</v>
      </c>
      <c r="L3367">
        <v>134</v>
      </c>
      <c r="M3367" t="b">
        <v>1</v>
      </c>
      <c r="N3367" t="s">
        <v>8271</v>
      </c>
      <c r="O3367" s="13">
        <f t="shared" si="305"/>
        <v>1.0304098360655738</v>
      </c>
      <c r="P3367" s="11">
        <f>IF(L3367=0,0,E3367/L3367)</f>
        <v>93.81343283582089</v>
      </c>
      <c r="Q3367" t="str">
        <f t="shared" si="306"/>
        <v>theater</v>
      </c>
      <c r="R3367" t="str">
        <f t="shared" si="307"/>
        <v>plays</v>
      </c>
      <c r="S3367" s="14">
        <f t="shared" si="308"/>
        <v>41964.107199074067</v>
      </c>
      <c r="T3367" s="14">
        <f t="shared" si="309"/>
        <v>41994.958333333336</v>
      </c>
    </row>
    <row r="3368" spans="1:20" ht="60" x14ac:dyDescent="0.25">
      <c r="A3368">
        <v>2998</v>
      </c>
      <c r="B3368" s="3" t="s">
        <v>2998</v>
      </c>
      <c r="C3368" s="3" t="s">
        <v>7108</v>
      </c>
      <c r="D3368">
        <v>50000</v>
      </c>
      <c r="E3368">
        <v>51514.5</v>
      </c>
      <c r="F3368" s="6" t="s">
        <v>8219</v>
      </c>
      <c r="G3368" t="s">
        <v>8224</v>
      </c>
      <c r="H3368" t="s">
        <v>8246</v>
      </c>
      <c r="I3368">
        <v>1402892700</v>
      </c>
      <c r="J3368">
        <v>1400474329</v>
      </c>
      <c r="K3368" t="b">
        <v>0</v>
      </c>
      <c r="L3368">
        <v>433</v>
      </c>
      <c r="M3368" t="b">
        <v>1</v>
      </c>
      <c r="N3368" t="s">
        <v>8303</v>
      </c>
      <c r="O3368" s="13">
        <f t="shared" si="305"/>
        <v>1.0302899999999999</v>
      </c>
      <c r="P3368" s="11">
        <f>IF(L3368=0,0,E3368/L3368)</f>
        <v>118.97113163972287</v>
      </c>
      <c r="Q3368" t="str">
        <f t="shared" si="306"/>
        <v>theater</v>
      </c>
      <c r="R3368" t="str">
        <f t="shared" si="307"/>
        <v>spaces</v>
      </c>
      <c r="S3368" s="14">
        <f t="shared" si="308"/>
        <v>41777.985289351847</v>
      </c>
      <c r="T3368" s="14">
        <f t="shared" si="309"/>
        <v>41805.975694444445</v>
      </c>
    </row>
    <row r="3369" spans="1:20" ht="30" x14ac:dyDescent="0.25">
      <c r="A3369">
        <v>3169</v>
      </c>
      <c r="B3369" s="3" t="s">
        <v>3169</v>
      </c>
      <c r="C3369" s="3" t="s">
        <v>7279</v>
      </c>
      <c r="D3369">
        <v>8000</v>
      </c>
      <c r="E3369">
        <v>8241</v>
      </c>
      <c r="F3369" s="6" t="s">
        <v>8219</v>
      </c>
      <c r="G3369" t="s">
        <v>8224</v>
      </c>
      <c r="H3369" t="s">
        <v>8246</v>
      </c>
      <c r="I3369">
        <v>1386910740</v>
      </c>
      <c r="J3369">
        <v>1384364561</v>
      </c>
      <c r="K3369" t="b">
        <v>1</v>
      </c>
      <c r="L3369">
        <v>82</v>
      </c>
      <c r="M3369" t="b">
        <v>1</v>
      </c>
      <c r="N3369" t="s">
        <v>8271</v>
      </c>
      <c r="O3369" s="13">
        <f t="shared" si="305"/>
        <v>1.030125</v>
      </c>
      <c r="P3369" s="11">
        <f>IF(L3369=0,0,E3369/L3369)</f>
        <v>100.5</v>
      </c>
      <c r="Q3369" t="str">
        <f t="shared" si="306"/>
        <v>theater</v>
      </c>
      <c r="R3369" t="str">
        <f t="shared" si="307"/>
        <v>plays</v>
      </c>
      <c r="S3369" s="14">
        <f t="shared" si="308"/>
        <v>41591.529641203699</v>
      </c>
      <c r="T3369" s="14">
        <f t="shared" si="309"/>
        <v>41620.999305555553</v>
      </c>
    </row>
    <row r="3370" spans="1:20" ht="60" x14ac:dyDescent="0.25">
      <c r="A3370">
        <v>3023</v>
      </c>
      <c r="B3370" s="3" t="s">
        <v>3023</v>
      </c>
      <c r="C3370" s="3" t="s">
        <v>7133</v>
      </c>
      <c r="D3370">
        <v>700</v>
      </c>
      <c r="E3370">
        <v>721</v>
      </c>
      <c r="F3370" s="6" t="s">
        <v>8219</v>
      </c>
      <c r="G3370" t="s">
        <v>8225</v>
      </c>
      <c r="H3370" t="s">
        <v>8247</v>
      </c>
      <c r="I3370">
        <v>1434039186</v>
      </c>
      <c r="J3370">
        <v>1430151186</v>
      </c>
      <c r="K3370" t="b">
        <v>0</v>
      </c>
      <c r="L3370">
        <v>6</v>
      </c>
      <c r="M3370" t="b">
        <v>1</v>
      </c>
      <c r="N3370" t="s">
        <v>8303</v>
      </c>
      <c r="O3370" s="13">
        <f t="shared" si="305"/>
        <v>1.03</v>
      </c>
      <c r="P3370" s="11">
        <f>IF(L3370=0,0,E3370/L3370)</f>
        <v>120.16666666666667</v>
      </c>
      <c r="Q3370" t="str">
        <f t="shared" si="306"/>
        <v>theater</v>
      </c>
      <c r="R3370" t="str">
        <f t="shared" si="307"/>
        <v>spaces</v>
      </c>
      <c r="S3370" s="14">
        <f t="shared" si="308"/>
        <v>42121.467430555553</v>
      </c>
      <c r="T3370" s="14">
        <f t="shared" si="309"/>
        <v>42166.467430555553</v>
      </c>
    </row>
    <row r="3371" spans="1:20" ht="60" x14ac:dyDescent="0.25">
      <c r="A3371">
        <v>3173</v>
      </c>
      <c r="B3371" s="3" t="s">
        <v>3173</v>
      </c>
      <c r="C3371" s="3" t="s">
        <v>7283</v>
      </c>
      <c r="D3371">
        <v>10000</v>
      </c>
      <c r="E3371">
        <v>10300</v>
      </c>
      <c r="F3371" s="6" t="s">
        <v>8219</v>
      </c>
      <c r="G3371" t="s">
        <v>8224</v>
      </c>
      <c r="H3371" t="s">
        <v>8246</v>
      </c>
      <c r="I3371">
        <v>1411765492</v>
      </c>
      <c r="J3371">
        <v>1409173492</v>
      </c>
      <c r="K3371" t="b">
        <v>1</v>
      </c>
      <c r="L3371">
        <v>74</v>
      </c>
      <c r="M3371" t="b">
        <v>1</v>
      </c>
      <c r="N3371" t="s">
        <v>8271</v>
      </c>
      <c r="O3371" s="13">
        <f t="shared" si="305"/>
        <v>1.03</v>
      </c>
      <c r="P3371" s="11">
        <f>IF(L3371=0,0,E3371/L3371)</f>
        <v>139.18918918918919</v>
      </c>
      <c r="Q3371" t="str">
        <f t="shared" si="306"/>
        <v>theater</v>
      </c>
      <c r="R3371" t="str">
        <f t="shared" si="307"/>
        <v>plays</v>
      </c>
      <c r="S3371" s="14">
        <f t="shared" si="308"/>
        <v>41878.670046296298</v>
      </c>
      <c r="T3371" s="14">
        <f t="shared" si="309"/>
        <v>41908.670046296298</v>
      </c>
    </row>
    <row r="3372" spans="1:20" ht="45" x14ac:dyDescent="0.25">
      <c r="A3372">
        <v>3264</v>
      </c>
      <c r="B3372" s="3" t="s">
        <v>3264</v>
      </c>
      <c r="C3372" s="3" t="s">
        <v>7374</v>
      </c>
      <c r="D3372">
        <v>2500</v>
      </c>
      <c r="E3372">
        <v>2575</v>
      </c>
      <c r="F3372" s="6" t="s">
        <v>8219</v>
      </c>
      <c r="G3372" t="s">
        <v>8224</v>
      </c>
      <c r="H3372" t="s">
        <v>8246</v>
      </c>
      <c r="I3372">
        <v>1422482400</v>
      </c>
      <c r="J3372">
        <v>1421089938</v>
      </c>
      <c r="K3372" t="b">
        <v>1</v>
      </c>
      <c r="L3372">
        <v>49</v>
      </c>
      <c r="M3372" t="b">
        <v>1</v>
      </c>
      <c r="N3372" t="s">
        <v>8271</v>
      </c>
      <c r="O3372" s="13">
        <f t="shared" si="305"/>
        <v>1.03</v>
      </c>
      <c r="P3372" s="11">
        <f>IF(L3372=0,0,E3372/L3372)</f>
        <v>52.551020408163268</v>
      </c>
      <c r="Q3372" t="str">
        <f t="shared" si="306"/>
        <v>theater</v>
      </c>
      <c r="R3372" t="str">
        <f t="shared" si="307"/>
        <v>plays</v>
      </c>
      <c r="S3372" s="14">
        <f t="shared" si="308"/>
        <v>42016.591874999998</v>
      </c>
      <c r="T3372" s="14">
        <f t="shared" si="309"/>
        <v>42032.708333333336</v>
      </c>
    </row>
    <row r="3373" spans="1:20" ht="60" x14ac:dyDescent="0.25">
      <c r="A3373">
        <v>3280</v>
      </c>
      <c r="B3373" s="3" t="s">
        <v>3280</v>
      </c>
      <c r="C3373" s="3" t="s">
        <v>7390</v>
      </c>
      <c r="D3373">
        <v>2000</v>
      </c>
      <c r="E3373">
        <v>2060</v>
      </c>
      <c r="F3373" s="6" t="s">
        <v>8219</v>
      </c>
      <c r="G3373" t="s">
        <v>8224</v>
      </c>
      <c r="H3373" t="s">
        <v>8246</v>
      </c>
      <c r="I3373">
        <v>1433134800</v>
      </c>
      <c r="J3373">
        <v>1430158198</v>
      </c>
      <c r="K3373" t="b">
        <v>0</v>
      </c>
      <c r="L3373">
        <v>30</v>
      </c>
      <c r="M3373" t="b">
        <v>1</v>
      </c>
      <c r="N3373" t="s">
        <v>8271</v>
      </c>
      <c r="O3373" s="13">
        <f t="shared" si="305"/>
        <v>1.03</v>
      </c>
      <c r="P3373" s="11">
        <f>IF(L3373=0,0,E3373/L3373)</f>
        <v>68.666666666666671</v>
      </c>
      <c r="Q3373" t="str">
        <f t="shared" si="306"/>
        <v>theater</v>
      </c>
      <c r="R3373" t="str">
        <f t="shared" si="307"/>
        <v>plays</v>
      </c>
      <c r="S3373" s="14">
        <f t="shared" si="308"/>
        <v>42121.548587962963</v>
      </c>
      <c r="T3373" s="14">
        <f t="shared" si="309"/>
        <v>42155.999999999993</v>
      </c>
    </row>
    <row r="3374" spans="1:20" ht="45" x14ac:dyDescent="0.25">
      <c r="A3374">
        <v>3465</v>
      </c>
      <c r="B3374" s="3" t="s">
        <v>3464</v>
      </c>
      <c r="C3374" s="3" t="s">
        <v>7575</v>
      </c>
      <c r="D3374">
        <v>2000</v>
      </c>
      <c r="E3374">
        <v>2060</v>
      </c>
      <c r="F3374" s="6" t="s">
        <v>8219</v>
      </c>
      <c r="G3374" t="s">
        <v>8225</v>
      </c>
      <c r="H3374" t="s">
        <v>8247</v>
      </c>
      <c r="I3374">
        <v>1439136000</v>
      </c>
      <c r="J3374">
        <v>1436972472</v>
      </c>
      <c r="K3374" t="b">
        <v>0</v>
      </c>
      <c r="L3374">
        <v>36</v>
      </c>
      <c r="M3374" t="b">
        <v>1</v>
      </c>
      <c r="N3374" t="s">
        <v>8271</v>
      </c>
      <c r="O3374" s="13">
        <f t="shared" si="305"/>
        <v>1.03</v>
      </c>
      <c r="P3374" s="11">
        <f>IF(L3374=0,0,E3374/L3374)</f>
        <v>57.222222222222221</v>
      </c>
      <c r="Q3374" t="str">
        <f t="shared" si="306"/>
        <v>theater</v>
      </c>
      <c r="R3374" t="str">
        <f t="shared" si="307"/>
        <v>plays</v>
      </c>
      <c r="S3374" s="14">
        <f t="shared" si="308"/>
        <v>42200.417499999996</v>
      </c>
      <c r="T3374" s="14">
        <f t="shared" si="309"/>
        <v>42225.458333333336</v>
      </c>
    </row>
    <row r="3375" spans="1:20" ht="45" x14ac:dyDescent="0.25">
      <c r="A3375">
        <v>3358</v>
      </c>
      <c r="B3375" s="3" t="s">
        <v>3357</v>
      </c>
      <c r="C3375" s="3" t="s">
        <v>7468</v>
      </c>
      <c r="D3375">
        <v>10000</v>
      </c>
      <c r="E3375">
        <v>10299</v>
      </c>
      <c r="F3375" s="6" t="s">
        <v>8219</v>
      </c>
      <c r="G3375" t="s">
        <v>8224</v>
      </c>
      <c r="H3375" t="s">
        <v>8246</v>
      </c>
      <c r="I3375">
        <v>1416385679</v>
      </c>
      <c r="J3375">
        <v>1413790079</v>
      </c>
      <c r="K3375" t="b">
        <v>0</v>
      </c>
      <c r="L3375">
        <v>162</v>
      </c>
      <c r="M3375" t="b">
        <v>1</v>
      </c>
      <c r="N3375" t="s">
        <v>8271</v>
      </c>
      <c r="O3375" s="13">
        <f t="shared" si="305"/>
        <v>1.0299</v>
      </c>
      <c r="P3375" s="11">
        <f>IF(L3375=0,0,E3375/L3375)</f>
        <v>63.574074074074076</v>
      </c>
      <c r="Q3375" t="str">
        <f t="shared" si="306"/>
        <v>theater</v>
      </c>
      <c r="R3375" t="str">
        <f t="shared" si="307"/>
        <v>plays</v>
      </c>
      <c r="S3375" s="14">
        <f t="shared" si="308"/>
        <v>41932.102766203701</v>
      </c>
      <c r="T3375" s="14">
        <f t="shared" si="309"/>
        <v>41962.144432870373</v>
      </c>
    </row>
    <row r="3376" spans="1:20" ht="60" x14ac:dyDescent="0.25">
      <c r="A3376">
        <v>3425</v>
      </c>
      <c r="B3376" s="3" t="s">
        <v>3424</v>
      </c>
      <c r="C3376" s="3" t="s">
        <v>7535</v>
      </c>
      <c r="D3376">
        <v>30000</v>
      </c>
      <c r="E3376">
        <v>30891.1</v>
      </c>
      <c r="F3376" s="6" t="s">
        <v>8219</v>
      </c>
      <c r="G3376" t="s">
        <v>8224</v>
      </c>
      <c r="H3376" t="s">
        <v>8246</v>
      </c>
      <c r="I3376">
        <v>1412434136</v>
      </c>
      <c r="J3376">
        <v>1409669336</v>
      </c>
      <c r="K3376" t="b">
        <v>0</v>
      </c>
      <c r="L3376">
        <v>104</v>
      </c>
      <c r="M3376" t="b">
        <v>1</v>
      </c>
      <c r="N3376" t="s">
        <v>8271</v>
      </c>
      <c r="O3376" s="13">
        <f t="shared" si="305"/>
        <v>1.0297033333333332</v>
      </c>
      <c r="P3376" s="11">
        <f>IF(L3376=0,0,E3376/L3376)</f>
        <v>297.02980769230766</v>
      </c>
      <c r="Q3376" t="str">
        <f t="shared" si="306"/>
        <v>theater</v>
      </c>
      <c r="R3376" t="str">
        <f t="shared" si="307"/>
        <v>plays</v>
      </c>
      <c r="S3376" s="14">
        <f t="shared" si="308"/>
        <v>41884.40898148148</v>
      </c>
      <c r="T3376" s="14">
        <f t="shared" si="309"/>
        <v>41916.40898148148</v>
      </c>
    </row>
    <row r="3377" spans="1:20" ht="45" x14ac:dyDescent="0.25">
      <c r="A3377">
        <v>3244</v>
      </c>
      <c r="B3377" s="3" t="s">
        <v>3244</v>
      </c>
      <c r="C3377" s="3" t="s">
        <v>7354</v>
      </c>
      <c r="D3377">
        <v>1600</v>
      </c>
      <c r="E3377">
        <v>1647</v>
      </c>
      <c r="F3377" s="6" t="s">
        <v>8219</v>
      </c>
      <c r="G3377" t="s">
        <v>8225</v>
      </c>
      <c r="H3377" t="s">
        <v>8247</v>
      </c>
      <c r="I3377">
        <v>1480613982</v>
      </c>
      <c r="J3377">
        <v>1478018382</v>
      </c>
      <c r="K3377" t="b">
        <v>0</v>
      </c>
      <c r="L3377">
        <v>69</v>
      </c>
      <c r="M3377" t="b">
        <v>1</v>
      </c>
      <c r="N3377" t="s">
        <v>8271</v>
      </c>
      <c r="O3377" s="13">
        <f t="shared" si="305"/>
        <v>1.0293749999999999</v>
      </c>
      <c r="P3377" s="11">
        <f>IF(L3377=0,0,E3377/L3377)</f>
        <v>23.869565217391305</v>
      </c>
      <c r="Q3377" t="str">
        <f t="shared" si="306"/>
        <v>theater</v>
      </c>
      <c r="R3377" t="str">
        <f t="shared" si="307"/>
        <v>plays</v>
      </c>
      <c r="S3377" s="14">
        <f t="shared" si="308"/>
        <v>42675.485902777778</v>
      </c>
      <c r="T3377" s="14">
        <f t="shared" si="309"/>
        <v>42705.527569444443</v>
      </c>
    </row>
    <row r="3378" spans="1:20" ht="45" x14ac:dyDescent="0.25">
      <c r="A3378">
        <v>3677</v>
      </c>
      <c r="B3378" s="3" t="s">
        <v>3674</v>
      </c>
      <c r="C3378" s="3" t="s">
        <v>7787</v>
      </c>
      <c r="D3378">
        <v>12000</v>
      </c>
      <c r="E3378">
        <v>12348.5</v>
      </c>
      <c r="F3378" s="6" t="s">
        <v>8219</v>
      </c>
      <c r="G3378" t="s">
        <v>8224</v>
      </c>
      <c r="H3378" t="s">
        <v>8246</v>
      </c>
      <c r="I3378">
        <v>1404359940</v>
      </c>
      <c r="J3378">
        <v>1402580818</v>
      </c>
      <c r="K3378" t="b">
        <v>0</v>
      </c>
      <c r="L3378">
        <v>199</v>
      </c>
      <c r="M3378" t="b">
        <v>1</v>
      </c>
      <c r="N3378" t="s">
        <v>8271</v>
      </c>
      <c r="O3378" s="13">
        <f t="shared" si="305"/>
        <v>1.0290416666666666</v>
      </c>
      <c r="P3378" s="11">
        <f>IF(L3378=0,0,E3378/L3378)</f>
        <v>62.052763819095475</v>
      </c>
      <c r="Q3378" t="str">
        <f t="shared" si="306"/>
        <v>theater</v>
      </c>
      <c r="R3378" t="str">
        <f t="shared" si="307"/>
        <v>plays</v>
      </c>
      <c r="S3378" s="14">
        <f t="shared" si="308"/>
        <v>41802.365949074076</v>
      </c>
      <c r="T3378" s="14">
        <f t="shared" si="309"/>
        <v>41822.957638888889</v>
      </c>
    </row>
    <row r="3379" spans="1:20" ht="60" x14ac:dyDescent="0.25">
      <c r="A3379">
        <v>2939</v>
      </c>
      <c r="B3379" s="3" t="s">
        <v>2939</v>
      </c>
      <c r="C3379" s="3" t="s">
        <v>7049</v>
      </c>
      <c r="D3379">
        <v>8000</v>
      </c>
      <c r="E3379">
        <v>8230</v>
      </c>
      <c r="F3379" s="6" t="s">
        <v>8219</v>
      </c>
      <c r="G3379" t="s">
        <v>8224</v>
      </c>
      <c r="H3379" t="s">
        <v>8246</v>
      </c>
      <c r="I3379">
        <v>1409187600</v>
      </c>
      <c r="J3379">
        <v>1406316312</v>
      </c>
      <c r="K3379" t="b">
        <v>0</v>
      </c>
      <c r="L3379">
        <v>25</v>
      </c>
      <c r="M3379" t="b">
        <v>1</v>
      </c>
      <c r="N3379" t="s">
        <v>8305</v>
      </c>
      <c r="O3379" s="13">
        <f t="shared" si="305"/>
        <v>1.0287500000000001</v>
      </c>
      <c r="P3379" s="11">
        <f>IF(L3379=0,0,E3379/L3379)</f>
        <v>329.2</v>
      </c>
      <c r="Q3379" t="str">
        <f t="shared" si="306"/>
        <v>theater</v>
      </c>
      <c r="R3379" t="str">
        <f t="shared" si="307"/>
        <v>musical</v>
      </c>
      <c r="S3379" s="14">
        <f t="shared" si="308"/>
        <v>41845.60083333333</v>
      </c>
      <c r="T3379" s="14">
        <f t="shared" si="309"/>
        <v>41878.833333333328</v>
      </c>
    </row>
    <row r="3380" spans="1:20" ht="60" x14ac:dyDescent="0.25">
      <c r="A3380">
        <v>3295</v>
      </c>
      <c r="B3380" s="3" t="s">
        <v>3295</v>
      </c>
      <c r="C3380" s="3" t="s">
        <v>7405</v>
      </c>
      <c r="D3380">
        <v>700</v>
      </c>
      <c r="E3380">
        <v>720.01</v>
      </c>
      <c r="F3380" s="6" t="s">
        <v>8219</v>
      </c>
      <c r="G3380" t="s">
        <v>8225</v>
      </c>
      <c r="H3380" t="s">
        <v>8247</v>
      </c>
      <c r="I3380">
        <v>1474886229</v>
      </c>
      <c r="J3380">
        <v>1472294229</v>
      </c>
      <c r="K3380" t="b">
        <v>0</v>
      </c>
      <c r="L3380">
        <v>27</v>
      </c>
      <c r="M3380" t="b">
        <v>1</v>
      </c>
      <c r="N3380" t="s">
        <v>8271</v>
      </c>
      <c r="O3380" s="13">
        <f t="shared" si="305"/>
        <v>1.0285857142857142</v>
      </c>
      <c r="P3380" s="11">
        <f>IF(L3380=0,0,E3380/L3380)</f>
        <v>26.667037037037037</v>
      </c>
      <c r="Q3380" t="str">
        <f t="shared" si="306"/>
        <v>theater</v>
      </c>
      <c r="R3380" t="str">
        <f t="shared" si="307"/>
        <v>plays</v>
      </c>
      <c r="S3380" s="14">
        <f t="shared" si="308"/>
        <v>42609.234131944446</v>
      </c>
      <c r="T3380" s="14">
        <f t="shared" si="309"/>
        <v>42639.234131944446</v>
      </c>
    </row>
    <row r="3381" spans="1:20" ht="45" x14ac:dyDescent="0.25">
      <c r="A3381">
        <v>3243</v>
      </c>
      <c r="B3381" s="3" t="s">
        <v>3243</v>
      </c>
      <c r="C3381" s="3" t="s">
        <v>7353</v>
      </c>
      <c r="D3381">
        <v>8000</v>
      </c>
      <c r="E3381">
        <v>8227</v>
      </c>
      <c r="F3381" s="6" t="s">
        <v>8219</v>
      </c>
      <c r="G3381" t="s">
        <v>8224</v>
      </c>
      <c r="H3381" t="s">
        <v>8246</v>
      </c>
      <c r="I3381">
        <v>1444348800</v>
      </c>
      <c r="J3381">
        <v>1442283562</v>
      </c>
      <c r="K3381" t="b">
        <v>1</v>
      </c>
      <c r="L3381">
        <v>71</v>
      </c>
      <c r="M3381" t="b">
        <v>1</v>
      </c>
      <c r="N3381" t="s">
        <v>8271</v>
      </c>
      <c r="O3381" s="13">
        <f t="shared" si="305"/>
        <v>1.028375</v>
      </c>
      <c r="P3381" s="11">
        <f>IF(L3381=0,0,E3381/L3381)</f>
        <v>115.87323943661971</v>
      </c>
      <c r="Q3381" t="str">
        <f t="shared" si="306"/>
        <v>theater</v>
      </c>
      <c r="R3381" t="str">
        <f t="shared" si="307"/>
        <v>plays</v>
      </c>
      <c r="S3381" s="14">
        <f t="shared" si="308"/>
        <v>42261.888449074067</v>
      </c>
      <c r="T3381" s="14">
        <f t="shared" si="309"/>
        <v>42285.791666666664</v>
      </c>
    </row>
    <row r="3382" spans="1:20" ht="45" x14ac:dyDescent="0.25">
      <c r="A3382">
        <v>3573</v>
      </c>
      <c r="B3382" s="3" t="s">
        <v>3572</v>
      </c>
      <c r="C3382" s="3" t="s">
        <v>7683</v>
      </c>
      <c r="D3382">
        <v>3000</v>
      </c>
      <c r="E3382">
        <v>3084</v>
      </c>
      <c r="F3382" s="6" t="s">
        <v>8219</v>
      </c>
      <c r="G3382" t="s">
        <v>8225</v>
      </c>
      <c r="H3382" t="s">
        <v>8247</v>
      </c>
      <c r="I3382">
        <v>1415440846</v>
      </c>
      <c r="J3382">
        <v>1412845246</v>
      </c>
      <c r="K3382" t="b">
        <v>0</v>
      </c>
      <c r="L3382">
        <v>78</v>
      </c>
      <c r="M3382" t="b">
        <v>1</v>
      </c>
      <c r="N3382" t="s">
        <v>8271</v>
      </c>
      <c r="O3382" s="13">
        <f t="shared" si="305"/>
        <v>1.028</v>
      </c>
      <c r="P3382" s="11">
        <f>IF(L3382=0,0,E3382/L3382)</f>
        <v>39.53846153846154</v>
      </c>
      <c r="Q3382" t="str">
        <f t="shared" si="306"/>
        <v>theater</v>
      </c>
      <c r="R3382" t="str">
        <f t="shared" si="307"/>
        <v>plays</v>
      </c>
      <c r="S3382" s="14">
        <f t="shared" si="308"/>
        <v>41921.167199074072</v>
      </c>
      <c r="T3382" s="14">
        <f t="shared" si="309"/>
        <v>41951.208865740737</v>
      </c>
    </row>
    <row r="3383" spans="1:20" ht="60" x14ac:dyDescent="0.25">
      <c r="A3383">
        <v>2933</v>
      </c>
      <c r="B3383" s="3" t="s">
        <v>2933</v>
      </c>
      <c r="C3383" s="3" t="s">
        <v>7043</v>
      </c>
      <c r="D3383">
        <v>2500</v>
      </c>
      <c r="E3383">
        <v>2569</v>
      </c>
      <c r="F3383" s="6" t="s">
        <v>8219</v>
      </c>
      <c r="G3383" t="s">
        <v>8224</v>
      </c>
      <c r="H3383" t="s">
        <v>8246</v>
      </c>
      <c r="I3383">
        <v>1465081053</v>
      </c>
      <c r="J3383">
        <v>1462489053</v>
      </c>
      <c r="K3383" t="b">
        <v>0</v>
      </c>
      <c r="L3383">
        <v>54</v>
      </c>
      <c r="M3383" t="b">
        <v>1</v>
      </c>
      <c r="N3383" t="s">
        <v>8305</v>
      </c>
      <c r="O3383" s="13">
        <f t="shared" si="305"/>
        <v>1.0276000000000001</v>
      </c>
      <c r="P3383" s="11">
        <f>IF(L3383=0,0,E3383/L3383)</f>
        <v>47.574074074074076</v>
      </c>
      <c r="Q3383" t="str">
        <f t="shared" si="306"/>
        <v>theater</v>
      </c>
      <c r="R3383" t="str">
        <f t="shared" si="307"/>
        <v>musical</v>
      </c>
      <c r="S3383" s="14">
        <f t="shared" si="308"/>
        <v>42495.748298611106</v>
      </c>
      <c r="T3383" s="14">
        <f t="shared" si="309"/>
        <v>42525.748298611106</v>
      </c>
    </row>
    <row r="3384" spans="1:20" ht="60" x14ac:dyDescent="0.25">
      <c r="A3384">
        <v>3428</v>
      </c>
      <c r="B3384" s="3" t="s">
        <v>3427</v>
      </c>
      <c r="C3384" s="3" t="s">
        <v>7538</v>
      </c>
      <c r="D3384">
        <v>2000</v>
      </c>
      <c r="E3384">
        <v>2055</v>
      </c>
      <c r="F3384" s="6" t="s">
        <v>8219</v>
      </c>
      <c r="G3384" t="s">
        <v>8225</v>
      </c>
      <c r="H3384" t="s">
        <v>8247</v>
      </c>
      <c r="I3384">
        <v>1425142800</v>
      </c>
      <c r="J3384">
        <v>1422983847</v>
      </c>
      <c r="K3384" t="b">
        <v>0</v>
      </c>
      <c r="L3384">
        <v>51</v>
      </c>
      <c r="M3384" t="b">
        <v>1</v>
      </c>
      <c r="N3384" t="s">
        <v>8271</v>
      </c>
      <c r="O3384" s="13">
        <f t="shared" si="305"/>
        <v>1.0275000000000001</v>
      </c>
      <c r="P3384" s="11">
        <f>IF(L3384=0,0,E3384/L3384)</f>
        <v>40.294117647058826</v>
      </c>
      <c r="Q3384" t="str">
        <f t="shared" si="306"/>
        <v>theater</v>
      </c>
      <c r="R3384" t="str">
        <f t="shared" si="307"/>
        <v>plays</v>
      </c>
      <c r="S3384" s="14">
        <f t="shared" si="308"/>
        <v>42038.512118055551</v>
      </c>
      <c r="T3384" s="14">
        <f t="shared" si="309"/>
        <v>42063.499999999993</v>
      </c>
    </row>
    <row r="3385" spans="1:20" ht="45" x14ac:dyDescent="0.25">
      <c r="A3385">
        <v>3515</v>
      </c>
      <c r="B3385" s="3" t="s">
        <v>3514</v>
      </c>
      <c r="C3385" s="3" t="s">
        <v>7625</v>
      </c>
      <c r="D3385">
        <v>3000</v>
      </c>
      <c r="E3385">
        <v>3080</v>
      </c>
      <c r="F3385" s="6" t="s">
        <v>8219</v>
      </c>
      <c r="G3385" t="s">
        <v>8224</v>
      </c>
      <c r="H3385" t="s">
        <v>8246</v>
      </c>
      <c r="I3385">
        <v>1433097171</v>
      </c>
      <c r="J3385">
        <v>1430505171</v>
      </c>
      <c r="K3385" t="b">
        <v>0</v>
      </c>
      <c r="L3385">
        <v>46</v>
      </c>
      <c r="M3385" t="b">
        <v>1</v>
      </c>
      <c r="N3385" t="s">
        <v>8271</v>
      </c>
      <c r="O3385" s="13">
        <f t="shared" si="305"/>
        <v>1.0266666666666666</v>
      </c>
      <c r="P3385" s="11">
        <f>IF(L3385=0,0,E3385/L3385)</f>
        <v>66.956521739130437</v>
      </c>
      <c r="Q3385" t="str">
        <f t="shared" si="306"/>
        <v>theater</v>
      </c>
      <c r="R3385" t="str">
        <f t="shared" si="307"/>
        <v>plays</v>
      </c>
      <c r="S3385" s="14">
        <f t="shared" si="308"/>
        <v>42125.564479166664</v>
      </c>
      <c r="T3385" s="14">
        <f t="shared" si="309"/>
        <v>42155.564479166664</v>
      </c>
    </row>
    <row r="3386" spans="1:20" ht="60" x14ac:dyDescent="0.25">
      <c r="A3386">
        <v>3625</v>
      </c>
      <c r="B3386" s="3" t="s">
        <v>3623</v>
      </c>
      <c r="C3386" s="3" t="s">
        <v>7735</v>
      </c>
      <c r="D3386">
        <v>3000</v>
      </c>
      <c r="E3386">
        <v>3080</v>
      </c>
      <c r="F3386" s="6" t="s">
        <v>8219</v>
      </c>
      <c r="G3386" t="s">
        <v>8225</v>
      </c>
      <c r="H3386" t="s">
        <v>8247</v>
      </c>
      <c r="I3386">
        <v>1435851577</v>
      </c>
      <c r="J3386">
        <v>1433259577</v>
      </c>
      <c r="K3386" t="b">
        <v>0</v>
      </c>
      <c r="L3386">
        <v>78</v>
      </c>
      <c r="M3386" t="b">
        <v>1</v>
      </c>
      <c r="N3386" t="s">
        <v>8271</v>
      </c>
      <c r="O3386" s="13">
        <f t="shared" si="305"/>
        <v>1.0266666666666666</v>
      </c>
      <c r="P3386" s="11">
        <f>IF(L3386=0,0,E3386/L3386)</f>
        <v>39.487179487179489</v>
      </c>
      <c r="Q3386" t="str">
        <f t="shared" si="306"/>
        <v>theater</v>
      </c>
      <c r="R3386" t="str">
        <f t="shared" si="307"/>
        <v>plays</v>
      </c>
      <c r="S3386" s="14">
        <f t="shared" si="308"/>
        <v>42157.444178240738</v>
      </c>
      <c r="T3386" s="14">
        <f t="shared" si="309"/>
        <v>42187.444178240738</v>
      </c>
    </row>
    <row r="3387" spans="1:20" ht="45" x14ac:dyDescent="0.25">
      <c r="A3387">
        <v>3766</v>
      </c>
      <c r="B3387" s="3" t="s">
        <v>3763</v>
      </c>
      <c r="C3387" s="3" t="s">
        <v>7876</v>
      </c>
      <c r="D3387">
        <v>10000</v>
      </c>
      <c r="E3387">
        <v>10265.01</v>
      </c>
      <c r="F3387" s="6" t="s">
        <v>8219</v>
      </c>
      <c r="G3387" t="s">
        <v>8224</v>
      </c>
      <c r="H3387" t="s">
        <v>8246</v>
      </c>
      <c r="I3387">
        <v>1404360045</v>
      </c>
      <c r="J3387">
        <v>1401336045</v>
      </c>
      <c r="K3387" t="b">
        <v>0</v>
      </c>
      <c r="L3387">
        <v>96</v>
      </c>
      <c r="M3387" t="b">
        <v>1</v>
      </c>
      <c r="N3387" t="s">
        <v>8305</v>
      </c>
      <c r="O3387" s="13">
        <f t="shared" si="305"/>
        <v>1.0265010000000001</v>
      </c>
      <c r="P3387" s="11">
        <f>IF(L3387=0,0,E3387/L3387)</f>
        <v>106.9271875</v>
      </c>
      <c r="Q3387" t="str">
        <f t="shared" si="306"/>
        <v>theater</v>
      </c>
      <c r="R3387" t="str">
        <f t="shared" si="307"/>
        <v>musical</v>
      </c>
      <c r="S3387" s="14">
        <f t="shared" si="308"/>
        <v>41787.958854166667</v>
      </c>
      <c r="T3387" s="14">
        <f t="shared" si="309"/>
        <v>41822.958854166667</v>
      </c>
    </row>
    <row r="3388" spans="1:20" ht="60" x14ac:dyDescent="0.25">
      <c r="A3388">
        <v>3282</v>
      </c>
      <c r="B3388" s="3" t="s">
        <v>3282</v>
      </c>
      <c r="C3388" s="3" t="s">
        <v>7392</v>
      </c>
      <c r="D3388">
        <v>31000</v>
      </c>
      <c r="E3388">
        <v>31820.5</v>
      </c>
      <c r="F3388" s="6" t="s">
        <v>8219</v>
      </c>
      <c r="G3388" t="s">
        <v>8224</v>
      </c>
      <c r="H3388" t="s">
        <v>8246</v>
      </c>
      <c r="I3388">
        <v>1461904788</v>
      </c>
      <c r="J3388">
        <v>1458103188</v>
      </c>
      <c r="K3388" t="b">
        <v>0</v>
      </c>
      <c r="L3388">
        <v>237</v>
      </c>
      <c r="M3388" t="b">
        <v>1</v>
      </c>
      <c r="N3388" t="s">
        <v>8271</v>
      </c>
      <c r="O3388" s="13">
        <f t="shared" si="305"/>
        <v>1.026467741935484</v>
      </c>
      <c r="P3388" s="11">
        <f>IF(L3388=0,0,E3388/L3388)</f>
        <v>134.26371308016877</v>
      </c>
      <c r="Q3388" t="str">
        <f t="shared" si="306"/>
        <v>theater</v>
      </c>
      <c r="R3388" t="str">
        <f t="shared" si="307"/>
        <v>plays</v>
      </c>
      <c r="S3388" s="14">
        <f t="shared" si="308"/>
        <v>42444.985972222225</v>
      </c>
      <c r="T3388" s="14">
        <f t="shared" si="309"/>
        <v>42488.985972222225</v>
      </c>
    </row>
    <row r="3389" spans="1:20" ht="60" x14ac:dyDescent="0.25">
      <c r="A3389">
        <v>3016</v>
      </c>
      <c r="B3389" s="3" t="s">
        <v>3016</v>
      </c>
      <c r="C3389" s="3" t="s">
        <v>7126</v>
      </c>
      <c r="D3389">
        <v>8500</v>
      </c>
      <c r="E3389">
        <v>8722</v>
      </c>
      <c r="F3389" s="6" t="s">
        <v>8219</v>
      </c>
      <c r="G3389" t="s">
        <v>8224</v>
      </c>
      <c r="H3389" t="s">
        <v>8246</v>
      </c>
      <c r="I3389">
        <v>1405688952</v>
      </c>
      <c r="J3389">
        <v>1400504952</v>
      </c>
      <c r="K3389" t="b">
        <v>0</v>
      </c>
      <c r="L3389">
        <v>36</v>
      </c>
      <c r="M3389" t="b">
        <v>1</v>
      </c>
      <c r="N3389" t="s">
        <v>8303</v>
      </c>
      <c r="O3389" s="13">
        <f t="shared" si="305"/>
        <v>1.0261176470588236</v>
      </c>
      <c r="P3389" s="11">
        <f>IF(L3389=0,0,E3389/L3389)</f>
        <v>242.27777777777777</v>
      </c>
      <c r="Q3389" t="str">
        <f t="shared" si="306"/>
        <v>theater</v>
      </c>
      <c r="R3389" t="str">
        <f t="shared" si="307"/>
        <v>spaces</v>
      </c>
      <c r="S3389" s="14">
        <f t="shared" si="308"/>
        <v>41778.339722222219</v>
      </c>
      <c r="T3389" s="14">
        <f t="shared" si="309"/>
        <v>41838.339722222219</v>
      </c>
    </row>
    <row r="3390" spans="1:20" ht="60" x14ac:dyDescent="0.25">
      <c r="A3390">
        <v>3441</v>
      </c>
      <c r="B3390" s="3" t="s">
        <v>3440</v>
      </c>
      <c r="C3390" s="3" t="s">
        <v>7551</v>
      </c>
      <c r="D3390">
        <v>2500</v>
      </c>
      <c r="E3390">
        <v>2565</v>
      </c>
      <c r="F3390" s="6" t="s">
        <v>8219</v>
      </c>
      <c r="G3390" t="s">
        <v>8224</v>
      </c>
      <c r="H3390" t="s">
        <v>8246</v>
      </c>
      <c r="I3390">
        <v>1447445820</v>
      </c>
      <c r="J3390">
        <v>1445077121</v>
      </c>
      <c r="K3390" t="b">
        <v>0</v>
      </c>
      <c r="L3390">
        <v>43</v>
      </c>
      <c r="M3390" t="b">
        <v>1</v>
      </c>
      <c r="N3390" t="s">
        <v>8271</v>
      </c>
      <c r="O3390" s="13">
        <f t="shared" si="305"/>
        <v>1.026</v>
      </c>
      <c r="P3390" s="11">
        <f>IF(L3390=0,0,E3390/L3390)</f>
        <v>59.651162790697676</v>
      </c>
      <c r="Q3390" t="str">
        <f t="shared" si="306"/>
        <v>theater</v>
      </c>
      <c r="R3390" t="str">
        <f t="shared" si="307"/>
        <v>plays</v>
      </c>
      <c r="S3390" s="14">
        <f t="shared" si="308"/>
        <v>42294.221307870372</v>
      </c>
      <c r="T3390" s="14">
        <f t="shared" si="309"/>
        <v>42321.636805555558</v>
      </c>
    </row>
    <row r="3391" spans="1:20" ht="30" x14ac:dyDescent="0.25">
      <c r="A3391">
        <v>3597</v>
      </c>
      <c r="B3391" s="3" t="s">
        <v>3596</v>
      </c>
      <c r="C3391" s="3" t="s">
        <v>7707</v>
      </c>
      <c r="D3391">
        <v>2500</v>
      </c>
      <c r="E3391">
        <v>2565</v>
      </c>
      <c r="F3391" s="6" t="s">
        <v>8219</v>
      </c>
      <c r="G3391" t="s">
        <v>8224</v>
      </c>
      <c r="H3391" t="s">
        <v>8246</v>
      </c>
      <c r="I3391">
        <v>1456984740</v>
      </c>
      <c r="J3391">
        <v>1455717790</v>
      </c>
      <c r="K3391" t="b">
        <v>0</v>
      </c>
      <c r="L3391">
        <v>33</v>
      </c>
      <c r="M3391" t="b">
        <v>1</v>
      </c>
      <c r="N3391" t="s">
        <v>8271</v>
      </c>
      <c r="O3391" s="13">
        <f t="shared" si="305"/>
        <v>1.026</v>
      </c>
      <c r="P3391" s="11">
        <f>IF(L3391=0,0,E3391/L3391)</f>
        <v>77.727272727272734</v>
      </c>
      <c r="Q3391" t="str">
        <f t="shared" si="306"/>
        <v>theater</v>
      </c>
      <c r="R3391" t="str">
        <f t="shared" si="307"/>
        <v>plays</v>
      </c>
      <c r="S3391" s="14">
        <f t="shared" si="308"/>
        <v>42417.377199074072</v>
      </c>
      <c r="T3391" s="14">
        <f t="shared" si="309"/>
        <v>42432.040972222218</v>
      </c>
    </row>
    <row r="3392" spans="1:20" ht="60" x14ac:dyDescent="0.25">
      <c r="A3392">
        <v>3715</v>
      </c>
      <c r="B3392" s="3" t="s">
        <v>3712</v>
      </c>
      <c r="C3392" s="3" t="s">
        <v>7825</v>
      </c>
      <c r="D3392">
        <v>3500</v>
      </c>
      <c r="E3392">
        <v>3590</v>
      </c>
      <c r="F3392" s="6" t="s">
        <v>8219</v>
      </c>
      <c r="G3392" t="s">
        <v>8225</v>
      </c>
      <c r="H3392" t="s">
        <v>8247</v>
      </c>
      <c r="I3392">
        <v>1427806320</v>
      </c>
      <c r="J3392">
        <v>1422834819</v>
      </c>
      <c r="K3392" t="b">
        <v>0</v>
      </c>
      <c r="L3392">
        <v>27</v>
      </c>
      <c r="M3392" t="b">
        <v>1</v>
      </c>
      <c r="N3392" t="s">
        <v>8271</v>
      </c>
      <c r="O3392" s="13">
        <f t="shared" si="305"/>
        <v>1.0257142857142858</v>
      </c>
      <c r="P3392" s="11">
        <f>IF(L3392=0,0,E3392/L3392)</f>
        <v>132.96296296296296</v>
      </c>
      <c r="Q3392" t="str">
        <f t="shared" si="306"/>
        <v>theater</v>
      </c>
      <c r="R3392" t="str">
        <f t="shared" si="307"/>
        <v>plays</v>
      </c>
      <c r="S3392" s="14">
        <f t="shared" si="308"/>
        <v>42036.787256944437</v>
      </c>
      <c r="T3392" s="14">
        <f t="shared" si="309"/>
        <v>42094.327777777777</v>
      </c>
    </row>
    <row r="3393" spans="1:20" ht="60" x14ac:dyDescent="0.25">
      <c r="A3393">
        <v>3724</v>
      </c>
      <c r="B3393" s="3" t="s">
        <v>3721</v>
      </c>
      <c r="C3393" s="3" t="s">
        <v>7834</v>
      </c>
      <c r="D3393">
        <v>4300</v>
      </c>
      <c r="E3393">
        <v>4409.55</v>
      </c>
      <c r="F3393" s="6" t="s">
        <v>8219</v>
      </c>
      <c r="G3393" t="s">
        <v>8225</v>
      </c>
      <c r="H3393" t="s">
        <v>8247</v>
      </c>
      <c r="I3393">
        <v>1462402800</v>
      </c>
      <c r="J3393">
        <v>1459856860</v>
      </c>
      <c r="K3393" t="b">
        <v>0</v>
      </c>
      <c r="L3393">
        <v>89</v>
      </c>
      <c r="M3393" t="b">
        <v>1</v>
      </c>
      <c r="N3393" t="s">
        <v>8271</v>
      </c>
      <c r="O3393" s="13">
        <f t="shared" si="305"/>
        <v>1.0254767441860466</v>
      </c>
      <c r="P3393" s="11">
        <f>IF(L3393=0,0,E3393/L3393)</f>
        <v>49.545505617977533</v>
      </c>
      <c r="Q3393" t="str">
        <f t="shared" si="306"/>
        <v>theater</v>
      </c>
      <c r="R3393" t="str">
        <f t="shared" si="307"/>
        <v>plays</v>
      </c>
      <c r="S3393" s="14">
        <f t="shared" si="308"/>
        <v>42465.283101851848</v>
      </c>
      <c r="T3393" s="14">
        <f t="shared" si="309"/>
        <v>42494.749999999993</v>
      </c>
    </row>
    <row r="3394" spans="1:20" ht="45" x14ac:dyDescent="0.25">
      <c r="A3394">
        <v>3678</v>
      </c>
      <c r="B3394" s="3" t="s">
        <v>3675</v>
      </c>
      <c r="C3394" s="3" t="s">
        <v>7788</v>
      </c>
      <c r="D3394">
        <v>2000</v>
      </c>
      <c r="E3394">
        <v>2050</v>
      </c>
      <c r="F3394" s="6" t="s">
        <v>8219</v>
      </c>
      <c r="G3394" t="s">
        <v>8225</v>
      </c>
      <c r="H3394" t="s">
        <v>8247</v>
      </c>
      <c r="I3394">
        <v>1433076298</v>
      </c>
      <c r="J3394">
        <v>1430052298</v>
      </c>
      <c r="K3394" t="b">
        <v>0</v>
      </c>
      <c r="L3394">
        <v>31</v>
      </c>
      <c r="M3394" t="b">
        <v>1</v>
      </c>
      <c r="N3394" t="s">
        <v>8271</v>
      </c>
      <c r="O3394" s="13">
        <f t="shared" si="305"/>
        <v>1.0249999999999999</v>
      </c>
      <c r="P3394" s="11">
        <f>IF(L3394=0,0,E3394/L3394)</f>
        <v>66.129032258064512</v>
      </c>
      <c r="Q3394" t="str">
        <f t="shared" si="306"/>
        <v>theater</v>
      </c>
      <c r="R3394" t="str">
        <f t="shared" si="307"/>
        <v>plays</v>
      </c>
      <c r="S3394" s="14">
        <f t="shared" si="308"/>
        <v>42120.322893518511</v>
      </c>
      <c r="T3394" s="14">
        <f t="shared" si="309"/>
        <v>42155.322893518511</v>
      </c>
    </row>
    <row r="3395" spans="1:20" ht="45" x14ac:dyDescent="0.25">
      <c r="A3395">
        <v>2925</v>
      </c>
      <c r="B3395" s="3" t="s">
        <v>2925</v>
      </c>
      <c r="C3395" s="3" t="s">
        <v>7035</v>
      </c>
      <c r="D3395">
        <v>45000</v>
      </c>
      <c r="E3395">
        <v>46100.69</v>
      </c>
      <c r="F3395" s="6" t="s">
        <v>8219</v>
      </c>
      <c r="G3395" t="s">
        <v>8224</v>
      </c>
      <c r="H3395" t="s">
        <v>8246</v>
      </c>
      <c r="I3395">
        <v>1410444068</v>
      </c>
      <c r="J3395">
        <v>1407852068</v>
      </c>
      <c r="K3395" t="b">
        <v>0</v>
      </c>
      <c r="L3395">
        <v>199</v>
      </c>
      <c r="M3395" t="b">
        <v>1</v>
      </c>
      <c r="N3395" t="s">
        <v>8305</v>
      </c>
      <c r="O3395" s="13">
        <f t="shared" ref="O3395:O3458" si="310">(E3395/D3395)</f>
        <v>1.0244597777777777</v>
      </c>
      <c r="P3395" s="11">
        <f>IF(L3395=0,0,E3395/L3395)</f>
        <v>231.66175879396985</v>
      </c>
      <c r="Q3395" t="str">
        <f t="shared" ref="Q3395:Q3458" si="311">LEFT(N3395,FIND("/",N3395)-1)</f>
        <v>theater</v>
      </c>
      <c r="R3395" t="str">
        <f t="shared" ref="R3395:R3458" si="312">RIGHT(N3395,LEN(N3395)-FIND("/",N3395))</f>
        <v>musical</v>
      </c>
      <c r="S3395" s="14">
        <f t="shared" ref="S3395:S3458" si="313">(J3395/86400)+25569+(-5/24)</f>
        <v>41863.375787037039</v>
      </c>
      <c r="T3395" s="14">
        <f t="shared" ref="T3395:T3458" si="314">(I3395/86400)+25569+(-5/24)</f>
        <v>41893.375787037039</v>
      </c>
    </row>
    <row r="3396" spans="1:20" ht="60" x14ac:dyDescent="0.25">
      <c r="A3396">
        <v>3498</v>
      </c>
      <c r="B3396" s="3" t="s">
        <v>3497</v>
      </c>
      <c r="C3396" s="3" t="s">
        <v>7608</v>
      </c>
      <c r="D3396">
        <v>1650</v>
      </c>
      <c r="E3396">
        <v>1690</v>
      </c>
      <c r="F3396" s="6" t="s">
        <v>8219</v>
      </c>
      <c r="G3396" t="s">
        <v>8229</v>
      </c>
      <c r="H3396" t="s">
        <v>8251</v>
      </c>
      <c r="I3396">
        <v>1464471840</v>
      </c>
      <c r="J3396">
        <v>1459309704</v>
      </c>
      <c r="K3396" t="b">
        <v>0</v>
      </c>
      <c r="L3396">
        <v>42</v>
      </c>
      <c r="M3396" t="b">
        <v>1</v>
      </c>
      <c r="N3396" t="s">
        <v>8271</v>
      </c>
      <c r="O3396" s="13">
        <f t="shared" si="310"/>
        <v>1.0242424242424242</v>
      </c>
      <c r="P3396" s="11">
        <f>IF(L3396=0,0,E3396/L3396)</f>
        <v>40.238095238095241</v>
      </c>
      <c r="Q3396" t="str">
        <f t="shared" si="311"/>
        <v>theater</v>
      </c>
      <c r="R3396" t="str">
        <f t="shared" si="312"/>
        <v>plays</v>
      </c>
      <c r="S3396" s="14">
        <f t="shared" si="313"/>
        <v>42458.950277777774</v>
      </c>
      <c r="T3396" s="14">
        <f t="shared" si="314"/>
        <v>42518.697222222218</v>
      </c>
    </row>
    <row r="3397" spans="1:20" ht="60" x14ac:dyDescent="0.25">
      <c r="A3397">
        <v>3390</v>
      </c>
      <c r="B3397" s="3" t="s">
        <v>3389</v>
      </c>
      <c r="C3397" s="3" t="s">
        <v>7500</v>
      </c>
      <c r="D3397">
        <v>1500</v>
      </c>
      <c r="E3397">
        <v>1536</v>
      </c>
      <c r="F3397" s="6" t="s">
        <v>8219</v>
      </c>
      <c r="G3397" t="s">
        <v>8224</v>
      </c>
      <c r="H3397" t="s">
        <v>8246</v>
      </c>
      <c r="I3397">
        <v>1405017345</v>
      </c>
      <c r="J3397">
        <v>1403721345</v>
      </c>
      <c r="K3397" t="b">
        <v>0</v>
      </c>
      <c r="L3397">
        <v>22</v>
      </c>
      <c r="M3397" t="b">
        <v>1</v>
      </c>
      <c r="N3397" t="s">
        <v>8271</v>
      </c>
      <c r="O3397" s="13">
        <f t="shared" si="310"/>
        <v>1.024</v>
      </c>
      <c r="P3397" s="11">
        <f>IF(L3397=0,0,E3397/L3397)</f>
        <v>69.818181818181813</v>
      </c>
      <c r="Q3397" t="str">
        <f t="shared" si="311"/>
        <v>theater</v>
      </c>
      <c r="R3397" t="str">
        <f t="shared" si="312"/>
        <v>plays</v>
      </c>
      <c r="S3397" s="14">
        <f t="shared" si="313"/>
        <v>41815.566493055558</v>
      </c>
      <c r="T3397" s="14">
        <f t="shared" si="314"/>
        <v>41830.566493055558</v>
      </c>
    </row>
    <row r="3398" spans="1:20" ht="120" x14ac:dyDescent="0.25">
      <c r="A3398">
        <v>3561</v>
      </c>
      <c r="B3398" s="3" t="s">
        <v>3560</v>
      </c>
      <c r="C3398" s="3" t="s">
        <v>7671</v>
      </c>
      <c r="D3398">
        <v>2500</v>
      </c>
      <c r="E3398">
        <v>2560</v>
      </c>
      <c r="F3398" s="6" t="s">
        <v>8219</v>
      </c>
      <c r="G3398" t="s">
        <v>8224</v>
      </c>
      <c r="H3398" t="s">
        <v>8246</v>
      </c>
      <c r="I3398">
        <v>1438799760</v>
      </c>
      <c r="J3398">
        <v>1437236378</v>
      </c>
      <c r="K3398" t="b">
        <v>0</v>
      </c>
      <c r="L3398">
        <v>54</v>
      </c>
      <c r="M3398" t="b">
        <v>1</v>
      </c>
      <c r="N3398" t="s">
        <v>8271</v>
      </c>
      <c r="O3398" s="13">
        <f t="shared" si="310"/>
        <v>1.024</v>
      </c>
      <c r="P3398" s="11">
        <f>IF(L3398=0,0,E3398/L3398)</f>
        <v>47.407407407407405</v>
      </c>
      <c r="Q3398" t="str">
        <f t="shared" si="311"/>
        <v>theater</v>
      </c>
      <c r="R3398" t="str">
        <f t="shared" si="312"/>
        <v>plays</v>
      </c>
      <c r="S3398" s="14">
        <f t="shared" si="313"/>
        <v>42203.471967592595</v>
      </c>
      <c r="T3398" s="14">
        <f t="shared" si="314"/>
        <v>42221.566666666666</v>
      </c>
    </row>
    <row r="3399" spans="1:20" ht="45" x14ac:dyDescent="0.25">
      <c r="A3399">
        <v>3225</v>
      </c>
      <c r="B3399" s="3" t="s">
        <v>3225</v>
      </c>
      <c r="C3399" s="3" t="s">
        <v>7335</v>
      </c>
      <c r="D3399">
        <v>2000</v>
      </c>
      <c r="E3399">
        <v>2047</v>
      </c>
      <c r="F3399" s="6" t="s">
        <v>8219</v>
      </c>
      <c r="G3399" t="s">
        <v>8224</v>
      </c>
      <c r="H3399" t="s">
        <v>8246</v>
      </c>
      <c r="I3399">
        <v>1464987600</v>
      </c>
      <c r="J3399">
        <v>1463145938</v>
      </c>
      <c r="K3399" t="b">
        <v>1</v>
      </c>
      <c r="L3399">
        <v>39</v>
      </c>
      <c r="M3399" t="b">
        <v>1</v>
      </c>
      <c r="N3399" t="s">
        <v>8271</v>
      </c>
      <c r="O3399" s="13">
        <f t="shared" si="310"/>
        <v>1.0235000000000001</v>
      </c>
      <c r="P3399" s="11">
        <f>IF(L3399=0,0,E3399/L3399)</f>
        <v>52.487179487179489</v>
      </c>
      <c r="Q3399" t="str">
        <f t="shared" si="311"/>
        <v>theater</v>
      </c>
      <c r="R3399" t="str">
        <f t="shared" si="312"/>
        <v>plays</v>
      </c>
      <c r="S3399" s="14">
        <f t="shared" si="313"/>
        <v>42503.351134259261</v>
      </c>
      <c r="T3399" s="14">
        <f t="shared" si="314"/>
        <v>42524.666666666664</v>
      </c>
    </row>
    <row r="3400" spans="1:20" ht="60" x14ac:dyDescent="0.25">
      <c r="A3400">
        <v>3714</v>
      </c>
      <c r="B3400" s="3" t="s">
        <v>3711</v>
      </c>
      <c r="C3400" s="3" t="s">
        <v>7824</v>
      </c>
      <c r="D3400">
        <v>10000</v>
      </c>
      <c r="E3400">
        <v>10235</v>
      </c>
      <c r="F3400" s="6" t="s">
        <v>8219</v>
      </c>
      <c r="G3400" t="s">
        <v>8224</v>
      </c>
      <c r="H3400" t="s">
        <v>8246</v>
      </c>
      <c r="I3400">
        <v>1432612740</v>
      </c>
      <c r="J3400">
        <v>1429881667</v>
      </c>
      <c r="K3400" t="b">
        <v>0</v>
      </c>
      <c r="L3400">
        <v>97</v>
      </c>
      <c r="M3400" t="b">
        <v>1</v>
      </c>
      <c r="N3400" t="s">
        <v>8271</v>
      </c>
      <c r="O3400" s="13">
        <f t="shared" si="310"/>
        <v>1.0235000000000001</v>
      </c>
      <c r="P3400" s="11">
        <f>IF(L3400=0,0,E3400/L3400)</f>
        <v>105.51546391752578</v>
      </c>
      <c r="Q3400" t="str">
        <f t="shared" si="311"/>
        <v>theater</v>
      </c>
      <c r="R3400" t="str">
        <f t="shared" si="312"/>
        <v>plays</v>
      </c>
      <c r="S3400" s="14">
        <f t="shared" si="313"/>
        <v>42118.347997685181</v>
      </c>
      <c r="T3400" s="14">
        <f t="shared" si="314"/>
        <v>42149.957638888889</v>
      </c>
    </row>
    <row r="3401" spans="1:20" ht="30" x14ac:dyDescent="0.25">
      <c r="A3401">
        <v>3228</v>
      </c>
      <c r="B3401" s="3" t="s">
        <v>3228</v>
      </c>
      <c r="C3401" s="3" t="s">
        <v>7338</v>
      </c>
      <c r="D3401">
        <v>7000</v>
      </c>
      <c r="E3401">
        <v>7164</v>
      </c>
      <c r="F3401" s="6" t="s">
        <v>8219</v>
      </c>
      <c r="G3401" t="s">
        <v>8224</v>
      </c>
      <c r="H3401" t="s">
        <v>8246</v>
      </c>
      <c r="I3401">
        <v>1450328340</v>
      </c>
      <c r="J3401">
        <v>1447606884</v>
      </c>
      <c r="K3401" t="b">
        <v>1</v>
      </c>
      <c r="L3401">
        <v>37</v>
      </c>
      <c r="M3401" t="b">
        <v>1</v>
      </c>
      <c r="N3401" t="s">
        <v>8271</v>
      </c>
      <c r="O3401" s="13">
        <f t="shared" si="310"/>
        <v>1.0234285714285714</v>
      </c>
      <c r="P3401" s="11">
        <f>IF(L3401=0,0,E3401/L3401)</f>
        <v>193.62162162162161</v>
      </c>
      <c r="Q3401" t="str">
        <f t="shared" si="311"/>
        <v>theater</v>
      </c>
      <c r="R3401" t="str">
        <f t="shared" si="312"/>
        <v>plays</v>
      </c>
      <c r="S3401" s="14">
        <f t="shared" si="313"/>
        <v>42323.500972222224</v>
      </c>
      <c r="T3401" s="14">
        <f t="shared" si="314"/>
        <v>42354.999305555553</v>
      </c>
    </row>
    <row r="3402" spans="1:20" ht="30" x14ac:dyDescent="0.25">
      <c r="A3402">
        <v>3758</v>
      </c>
      <c r="B3402" s="3" t="s">
        <v>3755</v>
      </c>
      <c r="C3402" s="3" t="s">
        <v>7868</v>
      </c>
      <c r="D3402">
        <v>1500</v>
      </c>
      <c r="E3402">
        <v>1535</v>
      </c>
      <c r="F3402" s="6" t="s">
        <v>8219</v>
      </c>
      <c r="G3402" t="s">
        <v>8224</v>
      </c>
      <c r="H3402" t="s">
        <v>8246</v>
      </c>
      <c r="I3402">
        <v>1400475600</v>
      </c>
      <c r="J3402">
        <v>1397819938</v>
      </c>
      <c r="K3402" t="b">
        <v>0</v>
      </c>
      <c r="L3402">
        <v>26</v>
      </c>
      <c r="M3402" t="b">
        <v>1</v>
      </c>
      <c r="N3402" t="s">
        <v>8305</v>
      </c>
      <c r="O3402" s="13">
        <f t="shared" si="310"/>
        <v>1.0233333333333334</v>
      </c>
      <c r="P3402" s="11">
        <f>IF(L3402=0,0,E3402/L3402)</f>
        <v>59.03846153846154</v>
      </c>
      <c r="Q3402" t="str">
        <f t="shared" si="311"/>
        <v>theater</v>
      </c>
      <c r="R3402" t="str">
        <f t="shared" si="312"/>
        <v>musical</v>
      </c>
      <c r="S3402" s="14">
        <f t="shared" si="313"/>
        <v>41747.263171296298</v>
      </c>
      <c r="T3402" s="14">
        <f t="shared" si="314"/>
        <v>41778</v>
      </c>
    </row>
    <row r="3403" spans="1:20" ht="60" x14ac:dyDescent="0.25">
      <c r="A3403">
        <v>3464</v>
      </c>
      <c r="B3403" s="3" t="s">
        <v>3463</v>
      </c>
      <c r="C3403" s="3" t="s">
        <v>7574</v>
      </c>
      <c r="D3403">
        <v>5000</v>
      </c>
      <c r="E3403">
        <v>5116.18</v>
      </c>
      <c r="F3403" s="6" t="s">
        <v>8219</v>
      </c>
      <c r="G3403" t="s">
        <v>8224</v>
      </c>
      <c r="H3403" t="s">
        <v>8246</v>
      </c>
      <c r="I3403">
        <v>1471921637</v>
      </c>
      <c r="J3403">
        <v>1469329637</v>
      </c>
      <c r="K3403" t="b">
        <v>0</v>
      </c>
      <c r="L3403">
        <v>93</v>
      </c>
      <c r="M3403" t="b">
        <v>1</v>
      </c>
      <c r="N3403" t="s">
        <v>8271</v>
      </c>
      <c r="O3403" s="13">
        <f t="shared" si="310"/>
        <v>1.023236</v>
      </c>
      <c r="P3403" s="11">
        <f>IF(L3403=0,0,E3403/L3403)</f>
        <v>55.012688172043013</v>
      </c>
      <c r="Q3403" t="str">
        <f t="shared" si="311"/>
        <v>theater</v>
      </c>
      <c r="R3403" t="str">
        <f t="shared" si="312"/>
        <v>plays</v>
      </c>
      <c r="S3403" s="14">
        <f t="shared" si="313"/>
        <v>42574.921724537031</v>
      </c>
      <c r="T3403" s="14">
        <f t="shared" si="314"/>
        <v>42604.921724537031</v>
      </c>
    </row>
    <row r="3404" spans="1:20" ht="60" x14ac:dyDescent="0.25">
      <c r="A3404">
        <v>3546</v>
      </c>
      <c r="B3404" s="3" t="s">
        <v>3545</v>
      </c>
      <c r="C3404" s="3" t="s">
        <v>7656</v>
      </c>
      <c r="D3404">
        <v>1100</v>
      </c>
      <c r="E3404">
        <v>1125</v>
      </c>
      <c r="F3404" s="6" t="s">
        <v>8219</v>
      </c>
      <c r="G3404" t="s">
        <v>8224</v>
      </c>
      <c r="H3404" t="s">
        <v>8246</v>
      </c>
      <c r="I3404">
        <v>1427860740</v>
      </c>
      <c r="J3404">
        <v>1426002684</v>
      </c>
      <c r="K3404" t="b">
        <v>0</v>
      </c>
      <c r="L3404">
        <v>19</v>
      </c>
      <c r="M3404" t="b">
        <v>1</v>
      </c>
      <c r="N3404" t="s">
        <v>8271</v>
      </c>
      <c r="O3404" s="13">
        <f t="shared" si="310"/>
        <v>1.0227272727272727</v>
      </c>
      <c r="P3404" s="11">
        <f>IF(L3404=0,0,E3404/L3404)</f>
        <v>59.210526315789473</v>
      </c>
      <c r="Q3404" t="str">
        <f t="shared" si="311"/>
        <v>theater</v>
      </c>
      <c r="R3404" t="str">
        <f t="shared" si="312"/>
        <v>plays</v>
      </c>
      <c r="S3404" s="14">
        <f t="shared" si="313"/>
        <v>42073.452361111107</v>
      </c>
      <c r="T3404" s="14">
        <f t="shared" si="314"/>
        <v>42094.957638888889</v>
      </c>
    </row>
    <row r="3405" spans="1:20" ht="60" x14ac:dyDescent="0.25">
      <c r="A3405">
        <v>3381</v>
      </c>
      <c r="B3405" s="3" t="s">
        <v>3380</v>
      </c>
      <c r="C3405" s="3" t="s">
        <v>7491</v>
      </c>
      <c r="D3405">
        <v>4000</v>
      </c>
      <c r="E3405">
        <v>4090</v>
      </c>
      <c r="F3405" s="6" t="s">
        <v>8219</v>
      </c>
      <c r="G3405" t="s">
        <v>8224</v>
      </c>
      <c r="H3405" t="s">
        <v>8246</v>
      </c>
      <c r="I3405">
        <v>1426044383</v>
      </c>
      <c r="J3405">
        <v>1423455983</v>
      </c>
      <c r="K3405" t="b">
        <v>0</v>
      </c>
      <c r="L3405">
        <v>48</v>
      </c>
      <c r="M3405" t="b">
        <v>1</v>
      </c>
      <c r="N3405" t="s">
        <v>8271</v>
      </c>
      <c r="O3405" s="13">
        <f t="shared" si="310"/>
        <v>1.0225</v>
      </c>
      <c r="P3405" s="11">
        <f>IF(L3405=0,0,E3405/L3405)</f>
        <v>85.208333333333329</v>
      </c>
      <c r="Q3405" t="str">
        <f t="shared" si="311"/>
        <v>theater</v>
      </c>
      <c r="R3405" t="str">
        <f t="shared" si="312"/>
        <v>plays</v>
      </c>
      <c r="S3405" s="14">
        <f t="shared" si="313"/>
        <v>42043.976655092592</v>
      </c>
      <c r="T3405" s="14">
        <f t="shared" si="314"/>
        <v>42073.934988425921</v>
      </c>
    </row>
    <row r="3406" spans="1:20" ht="60" x14ac:dyDescent="0.25">
      <c r="A3406">
        <v>3542</v>
      </c>
      <c r="B3406" s="3" t="s">
        <v>3541</v>
      </c>
      <c r="C3406" s="3" t="s">
        <v>7652</v>
      </c>
      <c r="D3406">
        <v>5500</v>
      </c>
      <c r="E3406">
        <v>5623</v>
      </c>
      <c r="F3406" s="6" t="s">
        <v>8219</v>
      </c>
      <c r="G3406" t="s">
        <v>8224</v>
      </c>
      <c r="H3406" t="s">
        <v>8246</v>
      </c>
      <c r="I3406">
        <v>1410099822</v>
      </c>
      <c r="J3406">
        <v>1404915822</v>
      </c>
      <c r="K3406" t="b">
        <v>0</v>
      </c>
      <c r="L3406">
        <v>85</v>
      </c>
      <c r="M3406" t="b">
        <v>1</v>
      </c>
      <c r="N3406" t="s">
        <v>8271</v>
      </c>
      <c r="O3406" s="13">
        <f t="shared" si="310"/>
        <v>1.0223636363636364</v>
      </c>
      <c r="P3406" s="11">
        <f>IF(L3406=0,0,E3406/L3406)</f>
        <v>66.152941176470591</v>
      </c>
      <c r="Q3406" t="str">
        <f t="shared" si="311"/>
        <v>theater</v>
      </c>
      <c r="R3406" t="str">
        <f t="shared" si="312"/>
        <v>plays</v>
      </c>
      <c r="S3406" s="14">
        <f t="shared" si="313"/>
        <v>41829.391458333332</v>
      </c>
      <c r="T3406" s="14">
        <f t="shared" si="314"/>
        <v>41889.391458333332</v>
      </c>
    </row>
    <row r="3407" spans="1:20" ht="60" x14ac:dyDescent="0.25">
      <c r="A3407">
        <v>3186</v>
      </c>
      <c r="B3407" s="3" t="s">
        <v>3186</v>
      </c>
      <c r="C3407" s="3" t="s">
        <v>7296</v>
      </c>
      <c r="D3407">
        <v>3200</v>
      </c>
      <c r="E3407">
        <v>3270</v>
      </c>
      <c r="F3407" s="6" t="s">
        <v>8219</v>
      </c>
      <c r="G3407" t="s">
        <v>8225</v>
      </c>
      <c r="H3407" t="s">
        <v>8247</v>
      </c>
      <c r="I3407">
        <v>1410901200</v>
      </c>
      <c r="J3407">
        <v>1408313438</v>
      </c>
      <c r="K3407" t="b">
        <v>1</v>
      </c>
      <c r="L3407">
        <v>70</v>
      </c>
      <c r="M3407" t="b">
        <v>1</v>
      </c>
      <c r="N3407" t="s">
        <v>8271</v>
      </c>
      <c r="O3407" s="13">
        <f t="shared" si="310"/>
        <v>1.0218750000000001</v>
      </c>
      <c r="P3407" s="11">
        <f>IF(L3407=0,0,E3407/L3407)</f>
        <v>46.714285714285715</v>
      </c>
      <c r="Q3407" t="str">
        <f t="shared" si="311"/>
        <v>theater</v>
      </c>
      <c r="R3407" t="str">
        <f t="shared" si="312"/>
        <v>plays</v>
      </c>
      <c r="S3407" s="14">
        <f t="shared" si="313"/>
        <v>41868.715717592589</v>
      </c>
      <c r="T3407" s="14">
        <f t="shared" si="314"/>
        <v>41898.666666666664</v>
      </c>
    </row>
    <row r="3408" spans="1:20" ht="30" x14ac:dyDescent="0.25">
      <c r="A3408">
        <v>3338</v>
      </c>
      <c r="B3408" s="3" t="s">
        <v>3338</v>
      </c>
      <c r="C3408" s="3" t="s">
        <v>7448</v>
      </c>
      <c r="D3408">
        <v>15000</v>
      </c>
      <c r="E3408">
        <v>15327</v>
      </c>
      <c r="F3408" s="6" t="s">
        <v>8219</v>
      </c>
      <c r="G3408" t="s">
        <v>8224</v>
      </c>
      <c r="H3408" t="s">
        <v>8246</v>
      </c>
      <c r="I3408">
        <v>1487944080</v>
      </c>
      <c r="J3408">
        <v>1486129680</v>
      </c>
      <c r="K3408" t="b">
        <v>0</v>
      </c>
      <c r="L3408">
        <v>112</v>
      </c>
      <c r="M3408" t="b">
        <v>1</v>
      </c>
      <c r="N3408" t="s">
        <v>8271</v>
      </c>
      <c r="O3408" s="13">
        <f t="shared" si="310"/>
        <v>1.0218</v>
      </c>
      <c r="P3408" s="11">
        <f>IF(L3408=0,0,E3408/L3408)</f>
        <v>136.84821428571428</v>
      </c>
      <c r="Q3408" t="str">
        <f t="shared" si="311"/>
        <v>theater</v>
      </c>
      <c r="R3408" t="str">
        <f t="shared" si="312"/>
        <v>plays</v>
      </c>
      <c r="S3408" s="14">
        <f t="shared" si="313"/>
        <v>42769.366666666661</v>
      </c>
      <c r="T3408" s="14">
        <f t="shared" si="314"/>
        <v>42790.366666666661</v>
      </c>
    </row>
    <row r="3409" spans="1:20" ht="60" x14ac:dyDescent="0.25">
      <c r="A3409">
        <v>3214</v>
      </c>
      <c r="B3409" s="3" t="s">
        <v>3214</v>
      </c>
      <c r="C3409" s="3" t="s">
        <v>7324</v>
      </c>
      <c r="D3409">
        <v>12000</v>
      </c>
      <c r="E3409">
        <v>12256</v>
      </c>
      <c r="F3409" s="6" t="s">
        <v>8219</v>
      </c>
      <c r="G3409" t="s">
        <v>8225</v>
      </c>
      <c r="H3409" t="s">
        <v>8247</v>
      </c>
      <c r="I3409">
        <v>1452038100</v>
      </c>
      <c r="J3409">
        <v>1448823673</v>
      </c>
      <c r="K3409" t="b">
        <v>1</v>
      </c>
      <c r="L3409">
        <v>115</v>
      </c>
      <c r="M3409" t="b">
        <v>1</v>
      </c>
      <c r="N3409" t="s">
        <v>8271</v>
      </c>
      <c r="O3409" s="13">
        <f t="shared" si="310"/>
        <v>1.0213333333333334</v>
      </c>
      <c r="P3409" s="11">
        <f>IF(L3409=0,0,E3409/L3409)</f>
        <v>106.57391304347826</v>
      </c>
      <c r="Q3409" t="str">
        <f t="shared" si="311"/>
        <v>theater</v>
      </c>
      <c r="R3409" t="str">
        <f t="shared" si="312"/>
        <v>plays</v>
      </c>
      <c r="S3409" s="14">
        <f t="shared" si="313"/>
        <v>42337.584178240737</v>
      </c>
      <c r="T3409" s="14">
        <f t="shared" si="314"/>
        <v>42374.788194444445</v>
      </c>
    </row>
    <row r="3410" spans="1:20" ht="60" x14ac:dyDescent="0.25">
      <c r="A3410">
        <v>3218</v>
      </c>
      <c r="B3410" s="3" t="s">
        <v>3218</v>
      </c>
      <c r="C3410" s="3" t="s">
        <v>7328</v>
      </c>
      <c r="D3410">
        <v>12000</v>
      </c>
      <c r="E3410">
        <v>12252</v>
      </c>
      <c r="F3410" s="6" t="s">
        <v>8219</v>
      </c>
      <c r="G3410" t="s">
        <v>8225</v>
      </c>
      <c r="H3410" t="s">
        <v>8247</v>
      </c>
      <c r="I3410">
        <v>1419984000</v>
      </c>
      <c r="J3410">
        <v>1417132986</v>
      </c>
      <c r="K3410" t="b">
        <v>1</v>
      </c>
      <c r="L3410">
        <v>184</v>
      </c>
      <c r="M3410" t="b">
        <v>1</v>
      </c>
      <c r="N3410" t="s">
        <v>8271</v>
      </c>
      <c r="O3410" s="13">
        <f t="shared" si="310"/>
        <v>1.0209999999999999</v>
      </c>
      <c r="P3410" s="11">
        <f>IF(L3410=0,0,E3410/L3410)</f>
        <v>66.586956521739125</v>
      </c>
      <c r="Q3410" t="str">
        <f t="shared" si="311"/>
        <v>theater</v>
      </c>
      <c r="R3410" t="str">
        <f t="shared" si="312"/>
        <v>plays</v>
      </c>
      <c r="S3410" s="14">
        <f t="shared" si="313"/>
        <v>41970.793819444443</v>
      </c>
      <c r="T3410" s="14">
        <f t="shared" si="314"/>
        <v>42003.791666666664</v>
      </c>
    </row>
    <row r="3411" spans="1:20" ht="60" x14ac:dyDescent="0.25">
      <c r="A3411">
        <v>3267</v>
      </c>
      <c r="B3411" s="3" t="s">
        <v>3267</v>
      </c>
      <c r="C3411" s="3" t="s">
        <v>7377</v>
      </c>
      <c r="D3411">
        <v>15000</v>
      </c>
      <c r="E3411">
        <v>15315</v>
      </c>
      <c r="F3411" s="6" t="s">
        <v>8219</v>
      </c>
      <c r="G3411" t="s">
        <v>8224</v>
      </c>
      <c r="H3411" t="s">
        <v>8246</v>
      </c>
      <c r="I3411">
        <v>1437156660</v>
      </c>
      <c r="J3411">
        <v>1434564660</v>
      </c>
      <c r="K3411" t="b">
        <v>1</v>
      </c>
      <c r="L3411">
        <v>288</v>
      </c>
      <c r="M3411" t="b">
        <v>1</v>
      </c>
      <c r="N3411" t="s">
        <v>8271</v>
      </c>
      <c r="O3411" s="13">
        <f t="shared" si="310"/>
        <v>1.0209999999999999</v>
      </c>
      <c r="P3411" s="11">
        <f>IF(L3411=0,0,E3411/L3411)</f>
        <v>53.177083333333336</v>
      </c>
      <c r="Q3411" t="str">
        <f t="shared" si="311"/>
        <v>theater</v>
      </c>
      <c r="R3411" t="str">
        <f t="shared" si="312"/>
        <v>plays</v>
      </c>
      <c r="S3411" s="14">
        <f t="shared" si="313"/>
        <v>42172.549305555549</v>
      </c>
      <c r="T3411" s="14">
        <f t="shared" si="314"/>
        <v>42202.549305555549</v>
      </c>
    </row>
    <row r="3412" spans="1:20" ht="30" x14ac:dyDescent="0.25">
      <c r="A3412">
        <v>3837</v>
      </c>
      <c r="B3412" s="3" t="s">
        <v>3834</v>
      </c>
      <c r="C3412" s="3" t="s">
        <v>7946</v>
      </c>
      <c r="D3412">
        <v>2000</v>
      </c>
      <c r="E3412">
        <v>2042</v>
      </c>
      <c r="F3412" s="6" t="s">
        <v>8219</v>
      </c>
      <c r="G3412" t="s">
        <v>8225</v>
      </c>
      <c r="H3412" t="s">
        <v>8247</v>
      </c>
      <c r="I3412">
        <v>1435947758</v>
      </c>
      <c r="J3412">
        <v>1432837358</v>
      </c>
      <c r="K3412" t="b">
        <v>0</v>
      </c>
      <c r="L3412">
        <v>17</v>
      </c>
      <c r="M3412" t="b">
        <v>1</v>
      </c>
      <c r="N3412" t="s">
        <v>8271</v>
      </c>
      <c r="O3412" s="13">
        <f t="shared" si="310"/>
        <v>1.0209999999999999</v>
      </c>
      <c r="P3412" s="11">
        <f>IF(L3412=0,0,E3412/L3412)</f>
        <v>120.11764705882354</v>
      </c>
      <c r="Q3412" t="str">
        <f t="shared" si="311"/>
        <v>theater</v>
      </c>
      <c r="R3412" t="str">
        <f t="shared" si="312"/>
        <v>plays</v>
      </c>
      <c r="S3412" s="14">
        <f t="shared" si="313"/>
        <v>42152.557384259257</v>
      </c>
      <c r="T3412" s="14">
        <f t="shared" si="314"/>
        <v>42188.557384259257</v>
      </c>
    </row>
    <row r="3413" spans="1:20" ht="60" x14ac:dyDescent="0.25">
      <c r="A3413">
        <v>2929</v>
      </c>
      <c r="B3413" s="3" t="s">
        <v>2929</v>
      </c>
      <c r="C3413" s="3" t="s">
        <v>7039</v>
      </c>
      <c r="D3413">
        <v>8000</v>
      </c>
      <c r="E3413">
        <v>8165.55</v>
      </c>
      <c r="F3413" s="6" t="s">
        <v>8219</v>
      </c>
      <c r="G3413" t="s">
        <v>8224</v>
      </c>
      <c r="H3413" t="s">
        <v>8246</v>
      </c>
      <c r="I3413">
        <v>1401024758</v>
      </c>
      <c r="J3413">
        <v>1398432758</v>
      </c>
      <c r="K3413" t="b">
        <v>0</v>
      </c>
      <c r="L3413">
        <v>32</v>
      </c>
      <c r="M3413" t="b">
        <v>1</v>
      </c>
      <c r="N3413" t="s">
        <v>8305</v>
      </c>
      <c r="O3413" s="13">
        <f t="shared" si="310"/>
        <v>1.02069375</v>
      </c>
      <c r="P3413" s="11">
        <f>IF(L3413=0,0,E3413/L3413)</f>
        <v>255.17343750000001</v>
      </c>
      <c r="Q3413" t="str">
        <f t="shared" si="311"/>
        <v>theater</v>
      </c>
      <c r="R3413" t="str">
        <f t="shared" si="312"/>
        <v>musical</v>
      </c>
      <c r="S3413" s="14">
        <f t="shared" si="313"/>
        <v>41754.355995370366</v>
      </c>
      <c r="T3413" s="14">
        <f t="shared" si="314"/>
        <v>41784.355995370366</v>
      </c>
    </row>
    <row r="3414" spans="1:20" ht="45" x14ac:dyDescent="0.25">
      <c r="A3414">
        <v>2982</v>
      </c>
      <c r="B3414" s="3" t="s">
        <v>2982</v>
      </c>
      <c r="C3414" s="3" t="s">
        <v>7092</v>
      </c>
      <c r="D3414">
        <v>5000</v>
      </c>
      <c r="E3414">
        <v>5103</v>
      </c>
      <c r="F3414" s="6" t="s">
        <v>8219</v>
      </c>
      <c r="G3414" t="s">
        <v>8225</v>
      </c>
      <c r="H3414" t="s">
        <v>8247</v>
      </c>
      <c r="I3414">
        <v>1455208143</v>
      </c>
      <c r="J3414">
        <v>1452616143</v>
      </c>
      <c r="K3414" t="b">
        <v>1</v>
      </c>
      <c r="L3414">
        <v>59</v>
      </c>
      <c r="M3414" t="b">
        <v>1</v>
      </c>
      <c r="N3414" t="s">
        <v>8303</v>
      </c>
      <c r="O3414" s="13">
        <f t="shared" si="310"/>
        <v>1.0206</v>
      </c>
      <c r="P3414" s="11">
        <f>IF(L3414=0,0,E3414/L3414)</f>
        <v>86.491525423728817</v>
      </c>
      <c r="Q3414" t="str">
        <f t="shared" si="311"/>
        <v>theater</v>
      </c>
      <c r="R3414" t="str">
        <f t="shared" si="312"/>
        <v>spaces</v>
      </c>
      <c r="S3414" s="14">
        <f t="shared" si="313"/>
        <v>42381.478506944441</v>
      </c>
      <c r="T3414" s="14">
        <f t="shared" si="314"/>
        <v>42411.478506944441</v>
      </c>
    </row>
    <row r="3415" spans="1:20" ht="60" x14ac:dyDescent="0.25">
      <c r="A3415">
        <v>3472</v>
      </c>
      <c r="B3415" s="3" t="s">
        <v>3471</v>
      </c>
      <c r="C3415" s="3" t="s">
        <v>7582</v>
      </c>
      <c r="D3415">
        <v>2000</v>
      </c>
      <c r="E3415">
        <v>2041</v>
      </c>
      <c r="F3415" s="6" t="s">
        <v>8219</v>
      </c>
      <c r="G3415" t="s">
        <v>8224</v>
      </c>
      <c r="H3415" t="s">
        <v>8246</v>
      </c>
      <c r="I3415">
        <v>1415253540</v>
      </c>
      <c r="J3415">
        <v>1413432331</v>
      </c>
      <c r="K3415" t="b">
        <v>0</v>
      </c>
      <c r="L3415">
        <v>23</v>
      </c>
      <c r="M3415" t="b">
        <v>1</v>
      </c>
      <c r="N3415" t="s">
        <v>8271</v>
      </c>
      <c r="O3415" s="13">
        <f t="shared" si="310"/>
        <v>1.0205</v>
      </c>
      <c r="P3415" s="11">
        <f>IF(L3415=0,0,E3415/L3415)</f>
        <v>88.739130434782609</v>
      </c>
      <c r="Q3415" t="str">
        <f t="shared" si="311"/>
        <v>theater</v>
      </c>
      <c r="R3415" t="str">
        <f t="shared" si="312"/>
        <v>plays</v>
      </c>
      <c r="S3415" s="14">
        <f t="shared" si="313"/>
        <v>41927.962164351848</v>
      </c>
      <c r="T3415" s="14">
        <f t="shared" si="314"/>
        <v>41949.040972222218</v>
      </c>
    </row>
    <row r="3416" spans="1:20" ht="30" x14ac:dyDescent="0.25">
      <c r="A3416">
        <v>3723</v>
      </c>
      <c r="B3416" s="3" t="s">
        <v>3720</v>
      </c>
      <c r="C3416" s="3" t="s">
        <v>7833</v>
      </c>
      <c r="D3416">
        <v>4500</v>
      </c>
      <c r="E3416">
        <v>4592</v>
      </c>
      <c r="F3416" s="6" t="s">
        <v>8219</v>
      </c>
      <c r="G3416" t="s">
        <v>8225</v>
      </c>
      <c r="H3416" t="s">
        <v>8247</v>
      </c>
      <c r="I3416">
        <v>1417374262</v>
      </c>
      <c r="J3416">
        <v>1414778662</v>
      </c>
      <c r="K3416" t="b">
        <v>0</v>
      </c>
      <c r="L3416">
        <v>63</v>
      </c>
      <c r="M3416" t="b">
        <v>1</v>
      </c>
      <c r="N3416" t="s">
        <v>8271</v>
      </c>
      <c r="O3416" s="13">
        <f t="shared" si="310"/>
        <v>1.0204444444444445</v>
      </c>
      <c r="P3416" s="11">
        <f>IF(L3416=0,0,E3416/L3416)</f>
        <v>72.888888888888886</v>
      </c>
      <c r="Q3416" t="str">
        <f t="shared" si="311"/>
        <v>theater</v>
      </c>
      <c r="R3416" t="str">
        <f t="shared" si="312"/>
        <v>plays</v>
      </c>
      <c r="S3416" s="14">
        <f t="shared" si="313"/>
        <v>41943.544699074067</v>
      </c>
      <c r="T3416" s="14">
        <f t="shared" si="314"/>
        <v>41973.586365740739</v>
      </c>
    </row>
    <row r="3417" spans="1:20" ht="60" x14ac:dyDescent="0.25">
      <c r="A3417">
        <v>3224</v>
      </c>
      <c r="B3417" s="3" t="s">
        <v>3224</v>
      </c>
      <c r="C3417" s="3" t="s">
        <v>7334</v>
      </c>
      <c r="D3417">
        <v>30000</v>
      </c>
      <c r="E3417">
        <v>30610</v>
      </c>
      <c r="F3417" s="6" t="s">
        <v>8219</v>
      </c>
      <c r="G3417" t="s">
        <v>8224</v>
      </c>
      <c r="H3417" t="s">
        <v>8246</v>
      </c>
      <c r="I3417">
        <v>1484024400</v>
      </c>
      <c r="J3417">
        <v>1479932713</v>
      </c>
      <c r="K3417" t="b">
        <v>1</v>
      </c>
      <c r="L3417">
        <v>216</v>
      </c>
      <c r="M3417" t="b">
        <v>1</v>
      </c>
      <c r="N3417" t="s">
        <v>8271</v>
      </c>
      <c r="O3417" s="13">
        <f t="shared" si="310"/>
        <v>1.0203333333333333</v>
      </c>
      <c r="P3417" s="11">
        <f>IF(L3417=0,0,E3417/L3417)</f>
        <v>141.71296296296296</v>
      </c>
      <c r="Q3417" t="str">
        <f t="shared" si="311"/>
        <v>theater</v>
      </c>
      <c r="R3417" t="str">
        <f t="shared" si="312"/>
        <v>plays</v>
      </c>
      <c r="S3417" s="14">
        <f t="shared" si="313"/>
        <v>42697.642511574071</v>
      </c>
      <c r="T3417" s="14">
        <f t="shared" si="314"/>
        <v>42744.999999999993</v>
      </c>
    </row>
    <row r="3418" spans="1:20" ht="45" x14ac:dyDescent="0.25">
      <c r="A3418">
        <v>3659</v>
      </c>
      <c r="B3418" s="3" t="s">
        <v>3656</v>
      </c>
      <c r="C3418" s="3" t="s">
        <v>7769</v>
      </c>
      <c r="D3418">
        <v>3000</v>
      </c>
      <c r="E3418">
        <v>3061</v>
      </c>
      <c r="F3418" s="6" t="s">
        <v>8219</v>
      </c>
      <c r="G3418" t="s">
        <v>8224</v>
      </c>
      <c r="H3418" t="s">
        <v>8246</v>
      </c>
      <c r="I3418">
        <v>1426775940</v>
      </c>
      <c r="J3418">
        <v>1424414350</v>
      </c>
      <c r="K3418" t="b">
        <v>0</v>
      </c>
      <c r="L3418">
        <v>13</v>
      </c>
      <c r="M3418" t="b">
        <v>1</v>
      </c>
      <c r="N3418" t="s">
        <v>8271</v>
      </c>
      <c r="O3418" s="13">
        <f t="shared" si="310"/>
        <v>1.0203333333333333</v>
      </c>
      <c r="P3418" s="11">
        <f>IF(L3418=0,0,E3418/L3418)</f>
        <v>235.46153846153845</v>
      </c>
      <c r="Q3418" t="str">
        <f t="shared" si="311"/>
        <v>theater</v>
      </c>
      <c r="R3418" t="str">
        <f t="shared" si="312"/>
        <v>plays</v>
      </c>
      <c r="S3418" s="14">
        <f t="shared" si="313"/>
        <v>42055.068865740737</v>
      </c>
      <c r="T3418" s="14">
        <f t="shared" si="314"/>
        <v>42082.402083333327</v>
      </c>
    </row>
    <row r="3419" spans="1:20" ht="60" x14ac:dyDescent="0.25">
      <c r="A3419">
        <v>3305</v>
      </c>
      <c r="B3419" s="3" t="s">
        <v>3305</v>
      </c>
      <c r="C3419" s="3" t="s">
        <v>7415</v>
      </c>
      <c r="D3419">
        <v>4000</v>
      </c>
      <c r="E3419">
        <v>4081</v>
      </c>
      <c r="F3419" s="6" t="s">
        <v>8219</v>
      </c>
      <c r="G3419" t="s">
        <v>8224</v>
      </c>
      <c r="H3419" t="s">
        <v>8246</v>
      </c>
      <c r="I3419">
        <v>1438374748</v>
      </c>
      <c r="J3419">
        <v>1435782748</v>
      </c>
      <c r="K3419" t="b">
        <v>0</v>
      </c>
      <c r="L3419">
        <v>20</v>
      </c>
      <c r="M3419" t="b">
        <v>1</v>
      </c>
      <c r="N3419" t="s">
        <v>8271</v>
      </c>
      <c r="O3419" s="13">
        <f t="shared" si="310"/>
        <v>1.0202500000000001</v>
      </c>
      <c r="P3419" s="11">
        <f>IF(L3419=0,0,E3419/L3419)</f>
        <v>204.05</v>
      </c>
      <c r="Q3419" t="str">
        <f t="shared" si="311"/>
        <v>theater</v>
      </c>
      <c r="R3419" t="str">
        <f t="shared" si="312"/>
        <v>plays</v>
      </c>
      <c r="S3419" s="14">
        <f t="shared" si="313"/>
        <v>42186.647546296292</v>
      </c>
      <c r="T3419" s="14">
        <f t="shared" si="314"/>
        <v>42216.647546296292</v>
      </c>
    </row>
    <row r="3420" spans="1:20" ht="60" x14ac:dyDescent="0.25">
      <c r="A3420">
        <v>2974</v>
      </c>
      <c r="B3420" s="3" t="s">
        <v>2974</v>
      </c>
      <c r="C3420" s="3" t="s">
        <v>7084</v>
      </c>
      <c r="D3420">
        <v>5000</v>
      </c>
      <c r="E3420">
        <v>5100</v>
      </c>
      <c r="F3420" s="6" t="s">
        <v>8219</v>
      </c>
      <c r="G3420" t="s">
        <v>8224</v>
      </c>
      <c r="H3420" t="s">
        <v>8246</v>
      </c>
      <c r="I3420">
        <v>1411695300</v>
      </c>
      <c r="J3420">
        <v>1409275671</v>
      </c>
      <c r="K3420" t="b">
        <v>0</v>
      </c>
      <c r="L3420">
        <v>87</v>
      </c>
      <c r="M3420" t="b">
        <v>1</v>
      </c>
      <c r="N3420" t="s">
        <v>8271</v>
      </c>
      <c r="O3420" s="13">
        <f t="shared" si="310"/>
        <v>1.02</v>
      </c>
      <c r="P3420" s="11">
        <f>IF(L3420=0,0,E3420/L3420)</f>
        <v>58.620689655172413</v>
      </c>
      <c r="Q3420" t="str">
        <f t="shared" si="311"/>
        <v>theater</v>
      </c>
      <c r="R3420" t="str">
        <f t="shared" si="312"/>
        <v>plays</v>
      </c>
      <c r="S3420" s="14">
        <f t="shared" si="313"/>
        <v>41879.852673611109</v>
      </c>
      <c r="T3420" s="14">
        <f t="shared" si="314"/>
        <v>41907.857638888883</v>
      </c>
    </row>
    <row r="3421" spans="1:20" ht="60" x14ac:dyDescent="0.25">
      <c r="A3421">
        <v>3526</v>
      </c>
      <c r="B3421" s="3" t="s">
        <v>3525</v>
      </c>
      <c r="C3421" s="3" t="s">
        <v>7636</v>
      </c>
      <c r="D3421">
        <v>3300</v>
      </c>
      <c r="E3421">
        <v>3366</v>
      </c>
      <c r="F3421" s="6" t="s">
        <v>8219</v>
      </c>
      <c r="G3421" t="s">
        <v>8224</v>
      </c>
      <c r="H3421" t="s">
        <v>8246</v>
      </c>
      <c r="I3421">
        <v>1461823140</v>
      </c>
      <c r="J3421">
        <v>1459411371</v>
      </c>
      <c r="K3421" t="b">
        <v>0</v>
      </c>
      <c r="L3421">
        <v>34</v>
      </c>
      <c r="M3421" t="b">
        <v>1</v>
      </c>
      <c r="N3421" t="s">
        <v>8271</v>
      </c>
      <c r="O3421" s="13">
        <f t="shared" si="310"/>
        <v>1.02</v>
      </c>
      <c r="P3421" s="11">
        <f>IF(L3421=0,0,E3421/L3421)</f>
        <v>99</v>
      </c>
      <c r="Q3421" t="str">
        <f t="shared" si="311"/>
        <v>theater</v>
      </c>
      <c r="R3421" t="str">
        <f t="shared" si="312"/>
        <v>plays</v>
      </c>
      <c r="S3421" s="14">
        <f t="shared" si="313"/>
        <v>42460.126979166664</v>
      </c>
      <c r="T3421" s="14">
        <f t="shared" si="314"/>
        <v>42488.040972222218</v>
      </c>
    </row>
    <row r="3422" spans="1:20" ht="60" x14ac:dyDescent="0.25">
      <c r="A3422">
        <v>3549</v>
      </c>
      <c r="B3422" s="3" t="s">
        <v>3548</v>
      </c>
      <c r="C3422" s="3" t="s">
        <v>7659</v>
      </c>
      <c r="D3422">
        <v>1000</v>
      </c>
      <c r="E3422">
        <v>1020</v>
      </c>
      <c r="F3422" s="6" t="s">
        <v>8219</v>
      </c>
      <c r="G3422" t="s">
        <v>8225</v>
      </c>
      <c r="H3422" t="s">
        <v>8247</v>
      </c>
      <c r="I3422">
        <v>1441358873</v>
      </c>
      <c r="J3422">
        <v>1438939673</v>
      </c>
      <c r="K3422" t="b">
        <v>0</v>
      </c>
      <c r="L3422">
        <v>42</v>
      </c>
      <c r="M3422" t="b">
        <v>1</v>
      </c>
      <c r="N3422" t="s">
        <v>8271</v>
      </c>
      <c r="O3422" s="13">
        <f t="shared" si="310"/>
        <v>1.02</v>
      </c>
      <c r="P3422" s="11">
        <f>IF(L3422=0,0,E3422/L3422)</f>
        <v>24.285714285714285</v>
      </c>
      <c r="Q3422" t="str">
        <f t="shared" si="311"/>
        <v>theater</v>
      </c>
      <c r="R3422" t="str">
        <f t="shared" si="312"/>
        <v>plays</v>
      </c>
      <c r="S3422" s="14">
        <f t="shared" si="313"/>
        <v>42223.186030092591</v>
      </c>
      <c r="T3422" s="14">
        <f t="shared" si="314"/>
        <v>42251.186030092591</v>
      </c>
    </row>
    <row r="3423" spans="1:20" ht="45" x14ac:dyDescent="0.25">
      <c r="A3423">
        <v>3354</v>
      </c>
      <c r="B3423" s="3" t="s">
        <v>3353</v>
      </c>
      <c r="C3423" s="3" t="s">
        <v>7464</v>
      </c>
      <c r="D3423">
        <v>3000</v>
      </c>
      <c r="E3423">
        <v>3058</v>
      </c>
      <c r="F3423" s="6" t="s">
        <v>8219</v>
      </c>
      <c r="G3423" t="s">
        <v>8224</v>
      </c>
      <c r="H3423" t="s">
        <v>8246</v>
      </c>
      <c r="I3423">
        <v>1446091260</v>
      </c>
      <c r="J3423">
        <v>1443029206</v>
      </c>
      <c r="K3423" t="b">
        <v>0</v>
      </c>
      <c r="L3423">
        <v>55</v>
      </c>
      <c r="M3423" t="b">
        <v>1</v>
      </c>
      <c r="N3423" t="s">
        <v>8271</v>
      </c>
      <c r="O3423" s="13">
        <f t="shared" si="310"/>
        <v>1.0193333333333334</v>
      </c>
      <c r="P3423" s="11">
        <f>IF(L3423=0,0,E3423/L3423)</f>
        <v>55.6</v>
      </c>
      <c r="Q3423" t="str">
        <f t="shared" si="311"/>
        <v>theater</v>
      </c>
      <c r="R3423" t="str">
        <f t="shared" si="312"/>
        <v>plays</v>
      </c>
      <c r="S3423" s="14">
        <f t="shared" si="313"/>
        <v>42270.518587962964</v>
      </c>
      <c r="T3423" s="14">
        <f t="shared" si="314"/>
        <v>42305.959027777775</v>
      </c>
    </row>
    <row r="3424" spans="1:20" ht="45" x14ac:dyDescent="0.25">
      <c r="A3424">
        <v>3548</v>
      </c>
      <c r="B3424" s="3" t="s">
        <v>3547</v>
      </c>
      <c r="C3424" s="3" t="s">
        <v>7658</v>
      </c>
      <c r="D3424">
        <v>2100</v>
      </c>
      <c r="E3424">
        <v>2140</v>
      </c>
      <c r="F3424" s="6" t="s">
        <v>8219</v>
      </c>
      <c r="G3424" t="s">
        <v>8224</v>
      </c>
      <c r="H3424" t="s">
        <v>8246</v>
      </c>
      <c r="I3424">
        <v>1457139600</v>
      </c>
      <c r="J3424">
        <v>1455230214</v>
      </c>
      <c r="K3424" t="b">
        <v>0</v>
      </c>
      <c r="L3424">
        <v>13</v>
      </c>
      <c r="M3424" t="b">
        <v>1</v>
      </c>
      <c r="N3424" t="s">
        <v>8271</v>
      </c>
      <c r="O3424" s="13">
        <f t="shared" si="310"/>
        <v>1.019047619047619</v>
      </c>
      <c r="P3424" s="11">
        <f>IF(L3424=0,0,E3424/L3424)</f>
        <v>164.61538461538461</v>
      </c>
      <c r="Q3424" t="str">
        <f t="shared" si="311"/>
        <v>theater</v>
      </c>
      <c r="R3424" t="str">
        <f t="shared" si="312"/>
        <v>plays</v>
      </c>
      <c r="S3424" s="14">
        <f t="shared" si="313"/>
        <v>42411.733958333331</v>
      </c>
      <c r="T3424" s="14">
        <f t="shared" si="314"/>
        <v>42433.833333333336</v>
      </c>
    </row>
    <row r="3425" spans="1:20" ht="60" x14ac:dyDescent="0.25">
      <c r="A3425">
        <v>3401</v>
      </c>
      <c r="B3425" s="3" t="s">
        <v>3400</v>
      </c>
      <c r="C3425" s="3" t="s">
        <v>7511</v>
      </c>
      <c r="D3425">
        <v>2900</v>
      </c>
      <c r="E3425">
        <v>2954</v>
      </c>
      <c r="F3425" s="6" t="s">
        <v>8219</v>
      </c>
      <c r="G3425" t="s">
        <v>8225</v>
      </c>
      <c r="H3425" t="s">
        <v>8247</v>
      </c>
      <c r="I3425">
        <v>1438968146</v>
      </c>
      <c r="J3425">
        <v>1436376146</v>
      </c>
      <c r="K3425" t="b">
        <v>0</v>
      </c>
      <c r="L3425">
        <v>66</v>
      </c>
      <c r="M3425" t="b">
        <v>1</v>
      </c>
      <c r="N3425" t="s">
        <v>8271</v>
      </c>
      <c r="O3425" s="13">
        <f t="shared" si="310"/>
        <v>1.0186206896551724</v>
      </c>
      <c r="P3425" s="11">
        <f>IF(L3425=0,0,E3425/L3425)</f>
        <v>44.757575757575758</v>
      </c>
      <c r="Q3425" t="str">
        <f t="shared" si="311"/>
        <v>theater</v>
      </c>
      <c r="R3425" t="str">
        <f t="shared" si="312"/>
        <v>plays</v>
      </c>
      <c r="S3425" s="14">
        <f t="shared" si="313"/>
        <v>42193.5155787037</v>
      </c>
      <c r="T3425" s="14">
        <f t="shared" si="314"/>
        <v>42223.5155787037</v>
      </c>
    </row>
    <row r="3426" spans="1:20" ht="60" x14ac:dyDescent="0.25">
      <c r="A3426">
        <v>3551</v>
      </c>
      <c r="B3426" s="3" t="s">
        <v>3550</v>
      </c>
      <c r="C3426" s="3" t="s">
        <v>7661</v>
      </c>
      <c r="D3426">
        <v>1500</v>
      </c>
      <c r="E3426">
        <v>1527.5</v>
      </c>
      <c r="F3426" s="6" t="s">
        <v>8219</v>
      </c>
      <c r="G3426" t="s">
        <v>8224</v>
      </c>
      <c r="H3426" t="s">
        <v>8246</v>
      </c>
      <c r="I3426">
        <v>1400796420</v>
      </c>
      <c r="J3426">
        <v>1398342170</v>
      </c>
      <c r="K3426" t="b">
        <v>0</v>
      </c>
      <c r="L3426">
        <v>25</v>
      </c>
      <c r="M3426" t="b">
        <v>1</v>
      </c>
      <c r="N3426" t="s">
        <v>8271</v>
      </c>
      <c r="O3426" s="13">
        <f t="shared" si="310"/>
        <v>1.0183333333333333</v>
      </c>
      <c r="P3426" s="11">
        <f>IF(L3426=0,0,E3426/L3426)</f>
        <v>61.1</v>
      </c>
      <c r="Q3426" t="str">
        <f t="shared" si="311"/>
        <v>theater</v>
      </c>
      <c r="R3426" t="str">
        <f t="shared" si="312"/>
        <v>plays</v>
      </c>
      <c r="S3426" s="14">
        <f t="shared" si="313"/>
        <v>41753.307523148142</v>
      </c>
      <c r="T3426" s="14">
        <f t="shared" si="314"/>
        <v>41781.713194444441</v>
      </c>
    </row>
    <row r="3427" spans="1:20" ht="45" x14ac:dyDescent="0.25">
      <c r="A3427">
        <v>3253</v>
      </c>
      <c r="B3427" s="3" t="s">
        <v>3253</v>
      </c>
      <c r="C3427" s="3" t="s">
        <v>7363</v>
      </c>
      <c r="D3427">
        <v>20000</v>
      </c>
      <c r="E3427">
        <v>20365</v>
      </c>
      <c r="F3427" s="6" t="s">
        <v>8219</v>
      </c>
      <c r="G3427" t="s">
        <v>8224</v>
      </c>
      <c r="H3427" t="s">
        <v>8246</v>
      </c>
      <c r="I3427">
        <v>1473306300</v>
      </c>
      <c r="J3427">
        <v>1471701028</v>
      </c>
      <c r="K3427" t="b">
        <v>1</v>
      </c>
      <c r="L3427">
        <v>115</v>
      </c>
      <c r="M3427" t="b">
        <v>1</v>
      </c>
      <c r="N3427" t="s">
        <v>8271</v>
      </c>
      <c r="O3427" s="13">
        <f t="shared" si="310"/>
        <v>1.0182500000000001</v>
      </c>
      <c r="P3427" s="11">
        <f>IF(L3427=0,0,E3427/L3427)</f>
        <v>177.08695652173913</v>
      </c>
      <c r="Q3427" t="str">
        <f t="shared" si="311"/>
        <v>theater</v>
      </c>
      <c r="R3427" t="str">
        <f t="shared" si="312"/>
        <v>plays</v>
      </c>
      <c r="S3427" s="14">
        <f t="shared" si="313"/>
        <v>42602.368379629632</v>
      </c>
      <c r="T3427" s="14">
        <f t="shared" si="314"/>
        <v>42620.947916666664</v>
      </c>
    </row>
    <row r="3428" spans="1:20" ht="60" x14ac:dyDescent="0.25">
      <c r="A3428">
        <v>3626</v>
      </c>
      <c r="B3428" s="3" t="s">
        <v>3624</v>
      </c>
      <c r="C3428" s="3" t="s">
        <v>7736</v>
      </c>
      <c r="D3428">
        <v>4000</v>
      </c>
      <c r="E3428">
        <v>4073</v>
      </c>
      <c r="F3428" s="6" t="s">
        <v>8219</v>
      </c>
      <c r="G3428" t="s">
        <v>8225</v>
      </c>
      <c r="H3428" t="s">
        <v>8247</v>
      </c>
      <c r="I3428">
        <v>1408204857</v>
      </c>
      <c r="J3428">
        <v>1406390457</v>
      </c>
      <c r="K3428" t="b">
        <v>0</v>
      </c>
      <c r="L3428">
        <v>48</v>
      </c>
      <c r="M3428" t="b">
        <v>1</v>
      </c>
      <c r="N3428" t="s">
        <v>8271</v>
      </c>
      <c r="O3428" s="13">
        <f t="shared" si="310"/>
        <v>1.0182500000000001</v>
      </c>
      <c r="P3428" s="11">
        <f>IF(L3428=0,0,E3428/L3428)</f>
        <v>84.854166666666671</v>
      </c>
      <c r="Q3428" t="str">
        <f t="shared" si="311"/>
        <v>theater</v>
      </c>
      <c r="R3428" t="str">
        <f t="shared" si="312"/>
        <v>plays</v>
      </c>
      <c r="S3428" s="14">
        <f t="shared" si="313"/>
        <v>41846.458993055552</v>
      </c>
      <c r="T3428" s="14">
        <f t="shared" si="314"/>
        <v>41867.458993055552</v>
      </c>
    </row>
    <row r="3429" spans="1:20" ht="60" x14ac:dyDescent="0.25">
      <c r="A3429">
        <v>3156</v>
      </c>
      <c r="B3429" s="3" t="s">
        <v>3156</v>
      </c>
      <c r="C3429" s="3" t="s">
        <v>7266</v>
      </c>
      <c r="D3429">
        <v>5500</v>
      </c>
      <c r="E3429">
        <v>5600</v>
      </c>
      <c r="F3429" s="6" t="s">
        <v>8219</v>
      </c>
      <c r="G3429" t="s">
        <v>8224</v>
      </c>
      <c r="H3429" t="s">
        <v>8246</v>
      </c>
      <c r="I3429">
        <v>1338591144</v>
      </c>
      <c r="J3429">
        <v>1335567144</v>
      </c>
      <c r="K3429" t="b">
        <v>1</v>
      </c>
      <c r="L3429">
        <v>89</v>
      </c>
      <c r="M3429" t="b">
        <v>1</v>
      </c>
      <c r="N3429" t="s">
        <v>8271</v>
      </c>
      <c r="O3429" s="13">
        <f t="shared" si="310"/>
        <v>1.0181818181818181</v>
      </c>
      <c r="P3429" s="11">
        <f>IF(L3429=0,0,E3429/L3429)</f>
        <v>62.921348314606739</v>
      </c>
      <c r="Q3429" t="str">
        <f t="shared" si="311"/>
        <v>theater</v>
      </c>
      <c r="R3429" t="str">
        <f t="shared" si="312"/>
        <v>plays</v>
      </c>
      <c r="S3429" s="14">
        <f t="shared" si="313"/>
        <v>41026.744722222218</v>
      </c>
      <c r="T3429" s="14">
        <f t="shared" si="314"/>
        <v>41061.744722222218</v>
      </c>
    </row>
    <row r="3430" spans="1:20" ht="60" x14ac:dyDescent="0.25">
      <c r="A3430">
        <v>3286</v>
      </c>
      <c r="B3430" s="3" t="s">
        <v>3286</v>
      </c>
      <c r="C3430" s="3" t="s">
        <v>7396</v>
      </c>
      <c r="D3430">
        <v>15000</v>
      </c>
      <c r="E3430">
        <v>15265</v>
      </c>
      <c r="F3430" s="6" t="s">
        <v>8219</v>
      </c>
      <c r="G3430" t="s">
        <v>8224</v>
      </c>
      <c r="H3430" t="s">
        <v>8246</v>
      </c>
      <c r="I3430">
        <v>1471291782</v>
      </c>
      <c r="J3430">
        <v>1468699782</v>
      </c>
      <c r="K3430" t="b">
        <v>0</v>
      </c>
      <c r="L3430">
        <v>122</v>
      </c>
      <c r="M3430" t="b">
        <v>1</v>
      </c>
      <c r="N3430" t="s">
        <v>8271</v>
      </c>
      <c r="O3430" s="13">
        <f t="shared" si="310"/>
        <v>1.0176666666666667</v>
      </c>
      <c r="P3430" s="11">
        <f>IF(L3430=0,0,E3430/L3430)</f>
        <v>125.12295081967213</v>
      </c>
      <c r="Q3430" t="str">
        <f t="shared" si="311"/>
        <v>theater</v>
      </c>
      <c r="R3430" t="str">
        <f t="shared" si="312"/>
        <v>plays</v>
      </c>
      <c r="S3430" s="14">
        <f t="shared" si="313"/>
        <v>42567.631736111107</v>
      </c>
      <c r="T3430" s="14">
        <f t="shared" si="314"/>
        <v>42597.631736111107</v>
      </c>
    </row>
    <row r="3431" spans="1:20" ht="60" x14ac:dyDescent="0.25">
      <c r="A3431">
        <v>3782</v>
      </c>
      <c r="B3431" s="3" t="s">
        <v>3779</v>
      </c>
      <c r="C3431" s="3" t="s">
        <v>7892</v>
      </c>
      <c r="D3431">
        <v>2000</v>
      </c>
      <c r="E3431">
        <v>2035</v>
      </c>
      <c r="F3431" s="6" t="s">
        <v>8219</v>
      </c>
      <c r="G3431" t="s">
        <v>8225</v>
      </c>
      <c r="H3431" t="s">
        <v>8247</v>
      </c>
      <c r="I3431">
        <v>1469401200</v>
      </c>
      <c r="J3431">
        <v>1466887297</v>
      </c>
      <c r="K3431" t="b">
        <v>0</v>
      </c>
      <c r="L3431">
        <v>27</v>
      </c>
      <c r="M3431" t="b">
        <v>1</v>
      </c>
      <c r="N3431" t="s">
        <v>8305</v>
      </c>
      <c r="O3431" s="13">
        <f t="shared" si="310"/>
        <v>1.0175000000000001</v>
      </c>
      <c r="P3431" s="11">
        <f>IF(L3431=0,0,E3431/L3431)</f>
        <v>75.370370370370367</v>
      </c>
      <c r="Q3431" t="str">
        <f t="shared" si="311"/>
        <v>theater</v>
      </c>
      <c r="R3431" t="str">
        <f t="shared" si="312"/>
        <v>musical</v>
      </c>
      <c r="S3431" s="14">
        <f t="shared" si="313"/>
        <v>42546.653900462959</v>
      </c>
      <c r="T3431" s="14">
        <f t="shared" si="314"/>
        <v>42575.749999999993</v>
      </c>
    </row>
    <row r="3432" spans="1:20" ht="60" x14ac:dyDescent="0.25">
      <c r="A3432">
        <v>3298</v>
      </c>
      <c r="B3432" s="3" t="s">
        <v>3298</v>
      </c>
      <c r="C3432" s="3" t="s">
        <v>7408</v>
      </c>
      <c r="D3432">
        <v>10000</v>
      </c>
      <c r="E3432">
        <v>10173</v>
      </c>
      <c r="F3432" s="6" t="s">
        <v>8219</v>
      </c>
      <c r="G3432" t="s">
        <v>8224</v>
      </c>
      <c r="H3432" t="s">
        <v>8246</v>
      </c>
      <c r="I3432">
        <v>1442102400</v>
      </c>
      <c r="J3432">
        <v>1440370768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310"/>
        <v>1.0173000000000001</v>
      </c>
      <c r="P3432" s="11">
        <f>IF(L3432=0,0,E3432/L3432)</f>
        <v>141.29166666666666</v>
      </c>
      <c r="Q3432" t="str">
        <f t="shared" si="311"/>
        <v>theater</v>
      </c>
      <c r="R3432" t="str">
        <f t="shared" si="312"/>
        <v>plays</v>
      </c>
      <c r="S3432" s="14">
        <f t="shared" si="313"/>
        <v>42239.749629629623</v>
      </c>
      <c r="T3432" s="14">
        <f t="shared" si="314"/>
        <v>42259.791666666664</v>
      </c>
    </row>
    <row r="3433" spans="1:20" ht="60" x14ac:dyDescent="0.25">
      <c r="A3433">
        <v>3270</v>
      </c>
      <c r="B3433" s="3" t="s">
        <v>3270</v>
      </c>
      <c r="C3433" s="3" t="s">
        <v>7380</v>
      </c>
      <c r="D3433">
        <v>1800</v>
      </c>
      <c r="E3433">
        <v>1830</v>
      </c>
      <c r="F3433" s="6" t="s">
        <v>8219</v>
      </c>
      <c r="G3433" t="s">
        <v>8225</v>
      </c>
      <c r="H3433" t="s">
        <v>8247</v>
      </c>
      <c r="I3433">
        <v>1436705265</v>
      </c>
      <c r="J3433">
        <v>1434113265</v>
      </c>
      <c r="K3433" t="b">
        <v>1</v>
      </c>
      <c r="L3433">
        <v>30</v>
      </c>
      <c r="M3433" t="b">
        <v>1</v>
      </c>
      <c r="N3433" t="s">
        <v>8271</v>
      </c>
      <c r="O3433" s="13">
        <f t="shared" si="310"/>
        <v>1.0166666666666666</v>
      </c>
      <c r="P3433" s="11">
        <f>IF(L3433=0,0,E3433/L3433)</f>
        <v>61</v>
      </c>
      <c r="Q3433" t="str">
        <f t="shared" si="311"/>
        <v>theater</v>
      </c>
      <c r="R3433" t="str">
        <f t="shared" si="312"/>
        <v>plays</v>
      </c>
      <c r="S3433" s="14">
        <f t="shared" si="313"/>
        <v>42167.324826388889</v>
      </c>
      <c r="T3433" s="14">
        <f t="shared" si="314"/>
        <v>42197.324826388889</v>
      </c>
    </row>
    <row r="3434" spans="1:20" ht="45" x14ac:dyDescent="0.25">
      <c r="A3434">
        <v>3324</v>
      </c>
      <c r="B3434" s="3" t="s">
        <v>3324</v>
      </c>
      <c r="C3434" s="3" t="s">
        <v>7434</v>
      </c>
      <c r="D3434">
        <v>1500</v>
      </c>
      <c r="E3434">
        <v>1525</v>
      </c>
      <c r="F3434" s="6" t="s">
        <v>8219</v>
      </c>
      <c r="G3434" t="s">
        <v>8241</v>
      </c>
      <c r="H3434" t="s">
        <v>8249</v>
      </c>
      <c r="I3434">
        <v>1465135190</v>
      </c>
      <c r="J3434">
        <v>1463925590</v>
      </c>
      <c r="K3434" t="b">
        <v>0</v>
      </c>
      <c r="L3434">
        <v>10</v>
      </c>
      <c r="M3434" t="b">
        <v>1</v>
      </c>
      <c r="N3434" t="s">
        <v>8271</v>
      </c>
      <c r="O3434" s="13">
        <f t="shared" si="310"/>
        <v>1.0166666666666666</v>
      </c>
      <c r="P3434" s="11">
        <f>IF(L3434=0,0,E3434/L3434)</f>
        <v>152.5</v>
      </c>
      <c r="Q3434" t="str">
        <f t="shared" si="311"/>
        <v>theater</v>
      </c>
      <c r="R3434" t="str">
        <f t="shared" si="312"/>
        <v>plays</v>
      </c>
      <c r="S3434" s="14">
        <f t="shared" si="313"/>
        <v>42512.374884259254</v>
      </c>
      <c r="T3434" s="14">
        <f t="shared" si="314"/>
        <v>42526.374884259254</v>
      </c>
    </row>
    <row r="3435" spans="1:20" ht="45" x14ac:dyDescent="0.25">
      <c r="A3435">
        <v>3342</v>
      </c>
      <c r="B3435" s="3" t="s">
        <v>3342</v>
      </c>
      <c r="C3435" s="3" t="s">
        <v>7452</v>
      </c>
      <c r="D3435">
        <v>6000</v>
      </c>
      <c r="E3435">
        <v>6100</v>
      </c>
      <c r="F3435" s="6" t="s">
        <v>8219</v>
      </c>
      <c r="G3435" t="s">
        <v>8224</v>
      </c>
      <c r="H3435" t="s">
        <v>8246</v>
      </c>
      <c r="I3435">
        <v>1427864340</v>
      </c>
      <c r="J3435">
        <v>1425020810</v>
      </c>
      <c r="K3435" t="b">
        <v>0</v>
      </c>
      <c r="L3435">
        <v>78</v>
      </c>
      <c r="M3435" t="b">
        <v>1</v>
      </c>
      <c r="N3435" t="s">
        <v>8271</v>
      </c>
      <c r="O3435" s="13">
        <f t="shared" si="310"/>
        <v>1.0166666666666666</v>
      </c>
      <c r="P3435" s="11">
        <f>IF(L3435=0,0,E3435/L3435)</f>
        <v>78.205128205128204</v>
      </c>
      <c r="Q3435" t="str">
        <f t="shared" si="311"/>
        <v>theater</v>
      </c>
      <c r="R3435" t="str">
        <f t="shared" si="312"/>
        <v>plays</v>
      </c>
      <c r="S3435" s="14">
        <f t="shared" si="313"/>
        <v>42062.088078703702</v>
      </c>
      <c r="T3435" s="14">
        <f t="shared" si="314"/>
        <v>42094.999305555553</v>
      </c>
    </row>
    <row r="3436" spans="1:20" ht="45" x14ac:dyDescent="0.25">
      <c r="A3436">
        <v>3284</v>
      </c>
      <c r="B3436" s="3" t="s">
        <v>3284</v>
      </c>
      <c r="C3436" s="3" t="s">
        <v>7394</v>
      </c>
      <c r="D3436">
        <v>3000</v>
      </c>
      <c r="E3436">
        <v>3048</v>
      </c>
      <c r="F3436" s="6" t="s">
        <v>8219</v>
      </c>
      <c r="G3436" t="s">
        <v>8224</v>
      </c>
      <c r="H3436" t="s">
        <v>8246</v>
      </c>
      <c r="I3436">
        <v>1454047140</v>
      </c>
      <c r="J3436">
        <v>1452546853</v>
      </c>
      <c r="K3436" t="b">
        <v>0</v>
      </c>
      <c r="L3436">
        <v>15</v>
      </c>
      <c r="M3436" t="b">
        <v>1</v>
      </c>
      <c r="N3436" t="s">
        <v>8271</v>
      </c>
      <c r="O3436" s="13">
        <f t="shared" si="310"/>
        <v>1.016</v>
      </c>
      <c r="P3436" s="11">
        <f>IF(L3436=0,0,E3436/L3436)</f>
        <v>203.2</v>
      </c>
      <c r="Q3436" t="str">
        <f t="shared" si="311"/>
        <v>theater</v>
      </c>
      <c r="R3436" t="str">
        <f t="shared" si="312"/>
        <v>plays</v>
      </c>
      <c r="S3436" s="14">
        <f t="shared" si="313"/>
        <v>42380.676539351851</v>
      </c>
      <c r="T3436" s="14">
        <f t="shared" si="314"/>
        <v>42398.040972222218</v>
      </c>
    </row>
    <row r="3437" spans="1:20" ht="60" x14ac:dyDescent="0.25">
      <c r="A3437">
        <v>3524</v>
      </c>
      <c r="B3437" s="3" t="s">
        <v>3523</v>
      </c>
      <c r="C3437" s="3" t="s">
        <v>7634</v>
      </c>
      <c r="D3437">
        <v>10000</v>
      </c>
      <c r="E3437">
        <v>10156</v>
      </c>
      <c r="F3437" s="6" t="s">
        <v>8219</v>
      </c>
      <c r="G3437" t="s">
        <v>8224</v>
      </c>
      <c r="H3437" t="s">
        <v>8246</v>
      </c>
      <c r="I3437">
        <v>1410580800</v>
      </c>
      <c r="J3437">
        <v>1409336373</v>
      </c>
      <c r="K3437" t="b">
        <v>0</v>
      </c>
      <c r="L3437">
        <v>74</v>
      </c>
      <c r="M3437" t="b">
        <v>1</v>
      </c>
      <c r="N3437" t="s">
        <v>8271</v>
      </c>
      <c r="O3437" s="13">
        <f t="shared" si="310"/>
        <v>1.0156000000000001</v>
      </c>
      <c r="P3437" s="11">
        <f>IF(L3437=0,0,E3437/L3437)</f>
        <v>137.24324324324326</v>
      </c>
      <c r="Q3437" t="str">
        <f t="shared" si="311"/>
        <v>theater</v>
      </c>
      <c r="R3437" t="str">
        <f t="shared" si="312"/>
        <v>plays</v>
      </c>
      <c r="S3437" s="14">
        <f t="shared" si="313"/>
        <v>41880.555243055554</v>
      </c>
      <c r="T3437" s="14">
        <f t="shared" si="314"/>
        <v>41894.958333333328</v>
      </c>
    </row>
    <row r="3438" spans="1:20" ht="60" x14ac:dyDescent="0.25">
      <c r="A3438">
        <v>3250</v>
      </c>
      <c r="B3438" s="3" t="s">
        <v>3250</v>
      </c>
      <c r="C3438" s="3" t="s">
        <v>7360</v>
      </c>
      <c r="D3438">
        <v>25000</v>
      </c>
      <c r="E3438">
        <v>25388</v>
      </c>
      <c r="F3438" s="6" t="s">
        <v>8219</v>
      </c>
      <c r="G3438" t="s">
        <v>8224</v>
      </c>
      <c r="H3438" t="s">
        <v>8246</v>
      </c>
      <c r="I3438">
        <v>1415213324</v>
      </c>
      <c r="J3438">
        <v>1412617724</v>
      </c>
      <c r="K3438" t="b">
        <v>1</v>
      </c>
      <c r="L3438">
        <v>213</v>
      </c>
      <c r="M3438" t="b">
        <v>1</v>
      </c>
      <c r="N3438" t="s">
        <v>8271</v>
      </c>
      <c r="O3438" s="13">
        <f t="shared" si="310"/>
        <v>1.01552</v>
      </c>
      <c r="P3438" s="11">
        <f>IF(L3438=0,0,E3438/L3438)</f>
        <v>119.1924882629108</v>
      </c>
      <c r="Q3438" t="str">
        <f t="shared" si="311"/>
        <v>theater</v>
      </c>
      <c r="R3438" t="str">
        <f t="shared" si="312"/>
        <v>plays</v>
      </c>
      <c r="S3438" s="14">
        <f t="shared" si="313"/>
        <v>41918.533842592587</v>
      </c>
      <c r="T3438" s="14">
        <f t="shared" si="314"/>
        <v>41948.575509259259</v>
      </c>
    </row>
    <row r="3439" spans="1:20" ht="45" x14ac:dyDescent="0.25">
      <c r="A3439">
        <v>3160</v>
      </c>
      <c r="B3439" s="3" t="s">
        <v>3160</v>
      </c>
      <c r="C3439" s="3" t="s">
        <v>7270</v>
      </c>
      <c r="D3439">
        <v>4500</v>
      </c>
      <c r="E3439">
        <v>4569</v>
      </c>
      <c r="F3439" s="6" t="s">
        <v>8219</v>
      </c>
      <c r="G3439" t="s">
        <v>8224</v>
      </c>
      <c r="H3439" t="s">
        <v>8246</v>
      </c>
      <c r="I3439">
        <v>1407905940</v>
      </c>
      <c r="J3439">
        <v>1405923687</v>
      </c>
      <c r="K3439" t="b">
        <v>1</v>
      </c>
      <c r="L3439">
        <v>57</v>
      </c>
      <c r="M3439" t="b">
        <v>1</v>
      </c>
      <c r="N3439" t="s">
        <v>8271</v>
      </c>
      <c r="O3439" s="13">
        <f t="shared" si="310"/>
        <v>1.0153333333333334</v>
      </c>
      <c r="P3439" s="11">
        <f>IF(L3439=0,0,E3439/L3439)</f>
        <v>80.15789473684211</v>
      </c>
      <c r="Q3439" t="str">
        <f t="shared" si="311"/>
        <v>theater</v>
      </c>
      <c r="R3439" t="str">
        <f t="shared" si="312"/>
        <v>plays</v>
      </c>
      <c r="S3439" s="14">
        <f t="shared" si="313"/>
        <v>41841.056562499994</v>
      </c>
      <c r="T3439" s="14">
        <f t="shared" si="314"/>
        <v>41863.999305555553</v>
      </c>
    </row>
    <row r="3440" spans="1:20" ht="60" x14ac:dyDescent="0.25">
      <c r="A3440">
        <v>3672</v>
      </c>
      <c r="B3440" s="3" t="s">
        <v>3669</v>
      </c>
      <c r="C3440" s="3" t="s">
        <v>7782</v>
      </c>
      <c r="D3440">
        <v>3000</v>
      </c>
      <c r="E3440">
        <v>3046</v>
      </c>
      <c r="F3440" s="6" t="s">
        <v>8219</v>
      </c>
      <c r="G3440" t="s">
        <v>8225</v>
      </c>
      <c r="H3440" t="s">
        <v>8247</v>
      </c>
      <c r="I3440">
        <v>1411771384</v>
      </c>
      <c r="J3440">
        <v>1409179384</v>
      </c>
      <c r="K3440" t="b">
        <v>0</v>
      </c>
      <c r="L3440">
        <v>57</v>
      </c>
      <c r="M3440" t="b">
        <v>1</v>
      </c>
      <c r="N3440" t="s">
        <v>8271</v>
      </c>
      <c r="O3440" s="13">
        <f t="shared" si="310"/>
        <v>1.0153333333333334</v>
      </c>
      <c r="P3440" s="11">
        <f>IF(L3440=0,0,E3440/L3440)</f>
        <v>53.438596491228068</v>
      </c>
      <c r="Q3440" t="str">
        <f t="shared" si="311"/>
        <v>theater</v>
      </c>
      <c r="R3440" t="str">
        <f t="shared" si="312"/>
        <v>plays</v>
      </c>
      <c r="S3440" s="14">
        <f t="shared" si="313"/>
        <v>41878.738240740735</v>
      </c>
      <c r="T3440" s="14">
        <f t="shared" si="314"/>
        <v>41908.738240740735</v>
      </c>
    </row>
    <row r="3441" spans="1:20" ht="60" x14ac:dyDescent="0.25">
      <c r="A3441">
        <v>3322</v>
      </c>
      <c r="B3441" s="3" t="s">
        <v>3322</v>
      </c>
      <c r="C3441" s="3" t="s">
        <v>7432</v>
      </c>
      <c r="D3441">
        <v>3300</v>
      </c>
      <c r="E3441">
        <v>3350</v>
      </c>
      <c r="F3441" s="6" t="s">
        <v>8219</v>
      </c>
      <c r="G3441" t="s">
        <v>8224</v>
      </c>
      <c r="H3441" t="s">
        <v>8246</v>
      </c>
      <c r="I3441">
        <v>1466567700</v>
      </c>
      <c r="J3441">
        <v>1464653696</v>
      </c>
      <c r="K3441" t="b">
        <v>0</v>
      </c>
      <c r="L3441">
        <v>23</v>
      </c>
      <c r="M3441" t="b">
        <v>1</v>
      </c>
      <c r="N3441" t="s">
        <v>8271</v>
      </c>
      <c r="O3441" s="13">
        <f t="shared" si="310"/>
        <v>1.0151515151515151</v>
      </c>
      <c r="P3441" s="11">
        <f>IF(L3441=0,0,E3441/L3441)</f>
        <v>145.65217391304347</v>
      </c>
      <c r="Q3441" t="str">
        <f t="shared" si="311"/>
        <v>theater</v>
      </c>
      <c r="R3441" t="str">
        <f t="shared" si="312"/>
        <v>plays</v>
      </c>
      <c r="S3441" s="14">
        <f t="shared" si="313"/>
        <v>42520.802037037036</v>
      </c>
      <c r="T3441" s="14">
        <f t="shared" si="314"/>
        <v>42542.954861111109</v>
      </c>
    </row>
    <row r="3442" spans="1:20" ht="45" x14ac:dyDescent="0.25">
      <c r="A3442">
        <v>3269</v>
      </c>
      <c r="B3442" s="3" t="s">
        <v>3269</v>
      </c>
      <c r="C3442" s="3" t="s">
        <v>7379</v>
      </c>
      <c r="D3442">
        <v>8000</v>
      </c>
      <c r="E3442">
        <v>8120</v>
      </c>
      <c r="F3442" s="6" t="s">
        <v>8219</v>
      </c>
      <c r="G3442" t="s">
        <v>8225</v>
      </c>
      <c r="H3442" t="s">
        <v>8247</v>
      </c>
      <c r="I3442">
        <v>1434452400</v>
      </c>
      <c r="J3442">
        <v>1431509397</v>
      </c>
      <c r="K3442" t="b">
        <v>1</v>
      </c>
      <c r="L3442">
        <v>70</v>
      </c>
      <c r="M3442" t="b">
        <v>1</v>
      </c>
      <c r="N3442" t="s">
        <v>8271</v>
      </c>
      <c r="O3442" s="13">
        <f t="shared" si="310"/>
        <v>1.0149999999999999</v>
      </c>
      <c r="P3442" s="11">
        <f>IF(L3442=0,0,E3442/L3442)</f>
        <v>116</v>
      </c>
      <c r="Q3442" t="str">
        <f t="shared" si="311"/>
        <v>theater</v>
      </c>
      <c r="R3442" t="str">
        <f t="shared" si="312"/>
        <v>plays</v>
      </c>
      <c r="S3442" s="14">
        <f t="shared" si="313"/>
        <v>42137.187465277777</v>
      </c>
      <c r="T3442" s="14">
        <f t="shared" si="314"/>
        <v>42171.249999999993</v>
      </c>
    </row>
    <row r="3443" spans="1:20" ht="60" x14ac:dyDescent="0.25">
      <c r="A3443">
        <v>3506</v>
      </c>
      <c r="B3443" s="3" t="s">
        <v>3505</v>
      </c>
      <c r="C3443" s="3" t="s">
        <v>7616</v>
      </c>
      <c r="D3443">
        <v>3000</v>
      </c>
      <c r="E3443">
        <v>3045</v>
      </c>
      <c r="F3443" s="6" t="s">
        <v>8219</v>
      </c>
      <c r="G3443" t="s">
        <v>8224</v>
      </c>
      <c r="H3443" t="s">
        <v>8246</v>
      </c>
      <c r="I3443">
        <v>1408815440</v>
      </c>
      <c r="J3443">
        <v>1404927440</v>
      </c>
      <c r="K3443" t="b">
        <v>0</v>
      </c>
      <c r="L3443">
        <v>29</v>
      </c>
      <c r="M3443" t="b">
        <v>1</v>
      </c>
      <c r="N3443" t="s">
        <v>8271</v>
      </c>
      <c r="O3443" s="13">
        <f t="shared" si="310"/>
        <v>1.0149999999999999</v>
      </c>
      <c r="P3443" s="11">
        <f>IF(L3443=0,0,E3443/L3443)</f>
        <v>105</v>
      </c>
      <c r="Q3443" t="str">
        <f t="shared" si="311"/>
        <v>theater</v>
      </c>
      <c r="R3443" t="str">
        <f t="shared" si="312"/>
        <v>plays</v>
      </c>
      <c r="S3443" s="14">
        <f t="shared" si="313"/>
        <v>41829.525925925926</v>
      </c>
      <c r="T3443" s="14">
        <f t="shared" si="314"/>
        <v>41874.525925925926</v>
      </c>
    </row>
    <row r="3444" spans="1:20" ht="45" x14ac:dyDescent="0.25">
      <c r="A3444">
        <v>3713</v>
      </c>
      <c r="B3444" s="3" t="s">
        <v>3710</v>
      </c>
      <c r="C3444" s="3" t="s">
        <v>7823</v>
      </c>
      <c r="D3444">
        <v>2000</v>
      </c>
      <c r="E3444">
        <v>2030</v>
      </c>
      <c r="F3444" s="6" t="s">
        <v>8219</v>
      </c>
      <c r="G3444" t="s">
        <v>8224</v>
      </c>
      <c r="H3444" t="s">
        <v>8246</v>
      </c>
      <c r="I3444">
        <v>1465062166</v>
      </c>
      <c r="J3444">
        <v>1463334166</v>
      </c>
      <c r="K3444" t="b">
        <v>0</v>
      </c>
      <c r="L3444">
        <v>19</v>
      </c>
      <c r="M3444" t="b">
        <v>1</v>
      </c>
      <c r="N3444" t="s">
        <v>8271</v>
      </c>
      <c r="O3444" s="13">
        <f t="shared" si="310"/>
        <v>1.0149999999999999</v>
      </c>
      <c r="P3444" s="11">
        <f>IF(L3444=0,0,E3444/L3444)</f>
        <v>106.84210526315789</v>
      </c>
      <c r="Q3444" t="str">
        <f t="shared" si="311"/>
        <v>theater</v>
      </c>
      <c r="R3444" t="str">
        <f t="shared" si="312"/>
        <v>plays</v>
      </c>
      <c r="S3444" s="14">
        <f t="shared" si="313"/>
        <v>42505.529699074068</v>
      </c>
      <c r="T3444" s="14">
        <f t="shared" si="314"/>
        <v>42525.529699074068</v>
      </c>
    </row>
    <row r="3445" spans="1:20" ht="60" x14ac:dyDescent="0.25">
      <c r="A3445">
        <v>3344</v>
      </c>
      <c r="B3445" s="3" t="s">
        <v>3344</v>
      </c>
      <c r="C3445" s="3" t="s">
        <v>7454</v>
      </c>
      <c r="D3445">
        <v>4500</v>
      </c>
      <c r="E3445">
        <v>4565</v>
      </c>
      <c r="F3445" s="6" t="s">
        <v>8219</v>
      </c>
      <c r="G3445" t="s">
        <v>8224</v>
      </c>
      <c r="H3445" t="s">
        <v>8246</v>
      </c>
      <c r="I3445">
        <v>1409374093</v>
      </c>
      <c r="J3445">
        <v>1406782093</v>
      </c>
      <c r="K3445" t="b">
        <v>0</v>
      </c>
      <c r="L3445">
        <v>40</v>
      </c>
      <c r="M3445" t="b">
        <v>1</v>
      </c>
      <c r="N3445" t="s">
        <v>8271</v>
      </c>
      <c r="O3445" s="13">
        <f t="shared" si="310"/>
        <v>1.0144444444444445</v>
      </c>
      <c r="P3445" s="11">
        <f>IF(L3445=0,0,E3445/L3445)</f>
        <v>114.125</v>
      </c>
      <c r="Q3445" t="str">
        <f t="shared" si="311"/>
        <v>theater</v>
      </c>
      <c r="R3445" t="str">
        <f t="shared" si="312"/>
        <v>plays</v>
      </c>
      <c r="S3445" s="14">
        <f t="shared" si="313"/>
        <v>41850.991817129623</v>
      </c>
      <c r="T3445" s="14">
        <f t="shared" si="314"/>
        <v>41880.991817129623</v>
      </c>
    </row>
    <row r="3446" spans="1:20" ht="45" x14ac:dyDescent="0.25">
      <c r="A3446">
        <v>3686</v>
      </c>
      <c r="B3446" s="3" t="s">
        <v>3683</v>
      </c>
      <c r="C3446" s="3" t="s">
        <v>7796</v>
      </c>
      <c r="D3446">
        <v>350</v>
      </c>
      <c r="E3446">
        <v>355</v>
      </c>
      <c r="F3446" s="6" t="s">
        <v>8219</v>
      </c>
      <c r="G3446" t="s">
        <v>8224</v>
      </c>
      <c r="H3446" t="s">
        <v>8246</v>
      </c>
      <c r="I3446">
        <v>1440820740</v>
      </c>
      <c r="J3446">
        <v>1439567660</v>
      </c>
      <c r="K3446" t="b">
        <v>0</v>
      </c>
      <c r="L3446">
        <v>6</v>
      </c>
      <c r="M3446" t="b">
        <v>1</v>
      </c>
      <c r="N3446" t="s">
        <v>8271</v>
      </c>
      <c r="O3446" s="13">
        <f t="shared" si="310"/>
        <v>1.0142857142857142</v>
      </c>
      <c r="P3446" s="11">
        <f>IF(L3446=0,0,E3446/L3446)</f>
        <v>59.166666666666664</v>
      </c>
      <c r="Q3446" t="str">
        <f t="shared" si="311"/>
        <v>theater</v>
      </c>
      <c r="R3446" t="str">
        <f t="shared" si="312"/>
        <v>plays</v>
      </c>
      <c r="S3446" s="14">
        <f t="shared" si="313"/>
        <v>42230.454398148147</v>
      </c>
      <c r="T3446" s="14">
        <f t="shared" si="314"/>
        <v>42244.957638888889</v>
      </c>
    </row>
    <row r="3447" spans="1:20" ht="60" x14ac:dyDescent="0.25">
      <c r="A3447">
        <v>3662</v>
      </c>
      <c r="B3447" s="3" t="s">
        <v>3659</v>
      </c>
      <c r="C3447" s="3" t="s">
        <v>7772</v>
      </c>
      <c r="D3447">
        <v>8000</v>
      </c>
      <c r="E3447">
        <v>8114</v>
      </c>
      <c r="F3447" s="6" t="s">
        <v>8219</v>
      </c>
      <c r="G3447" t="s">
        <v>8229</v>
      </c>
      <c r="H3447" t="s">
        <v>8251</v>
      </c>
      <c r="I3447">
        <v>1427775414</v>
      </c>
      <c r="J3447">
        <v>1425187014</v>
      </c>
      <c r="K3447" t="b">
        <v>0</v>
      </c>
      <c r="L3447">
        <v>40</v>
      </c>
      <c r="M3447" t="b">
        <v>1</v>
      </c>
      <c r="N3447" t="s">
        <v>8271</v>
      </c>
      <c r="O3447" s="13">
        <f t="shared" si="310"/>
        <v>1.0142500000000001</v>
      </c>
      <c r="P3447" s="11">
        <f>IF(L3447=0,0,E3447/L3447)</f>
        <v>202.85</v>
      </c>
      <c r="Q3447" t="str">
        <f t="shared" si="311"/>
        <v>theater</v>
      </c>
      <c r="R3447" t="str">
        <f t="shared" si="312"/>
        <v>plays</v>
      </c>
      <c r="S3447" s="14">
        <f t="shared" si="313"/>
        <v>42064.011736111112</v>
      </c>
      <c r="T3447" s="14">
        <f t="shared" si="314"/>
        <v>42093.97006944444</v>
      </c>
    </row>
    <row r="3448" spans="1:20" ht="60" x14ac:dyDescent="0.25">
      <c r="A3448">
        <v>3363</v>
      </c>
      <c r="B3448" s="3" t="s">
        <v>3362</v>
      </c>
      <c r="C3448" s="3" t="s">
        <v>7473</v>
      </c>
      <c r="D3448">
        <v>7750</v>
      </c>
      <c r="E3448">
        <v>7860</v>
      </c>
      <c r="F3448" s="6" t="s">
        <v>8219</v>
      </c>
      <c r="G3448" t="s">
        <v>8224</v>
      </c>
      <c r="H3448" t="s">
        <v>8246</v>
      </c>
      <c r="I3448">
        <v>1408464000</v>
      </c>
      <c r="J3448">
        <v>1406831445</v>
      </c>
      <c r="K3448" t="b">
        <v>0</v>
      </c>
      <c r="L3448">
        <v>26</v>
      </c>
      <c r="M3448" t="b">
        <v>1</v>
      </c>
      <c r="N3448" t="s">
        <v>8271</v>
      </c>
      <c r="O3448" s="13">
        <f t="shared" si="310"/>
        <v>1.0141935483870967</v>
      </c>
      <c r="P3448" s="11">
        <f>IF(L3448=0,0,E3448/L3448)</f>
        <v>302.30769230769232</v>
      </c>
      <c r="Q3448" t="str">
        <f t="shared" si="311"/>
        <v>theater</v>
      </c>
      <c r="R3448" t="str">
        <f t="shared" si="312"/>
        <v>plays</v>
      </c>
      <c r="S3448" s="14">
        <f t="shared" si="313"/>
        <v>41851.563020833331</v>
      </c>
      <c r="T3448" s="14">
        <f t="shared" si="314"/>
        <v>41870.458333333328</v>
      </c>
    </row>
    <row r="3449" spans="1:20" ht="60" x14ac:dyDescent="0.25">
      <c r="A3449">
        <v>2979</v>
      </c>
      <c r="B3449" s="3" t="s">
        <v>2979</v>
      </c>
      <c r="C3449" s="3" t="s">
        <v>7089</v>
      </c>
      <c r="D3449">
        <v>5000</v>
      </c>
      <c r="E3449">
        <v>5070</v>
      </c>
      <c r="F3449" s="6" t="s">
        <v>8219</v>
      </c>
      <c r="G3449" t="s">
        <v>8224</v>
      </c>
      <c r="H3449" t="s">
        <v>8246</v>
      </c>
      <c r="I3449">
        <v>1420524000</v>
      </c>
      <c r="J3449">
        <v>1419104823</v>
      </c>
      <c r="K3449" t="b">
        <v>0</v>
      </c>
      <c r="L3449">
        <v>46</v>
      </c>
      <c r="M3449" t="b">
        <v>1</v>
      </c>
      <c r="N3449" t="s">
        <v>8271</v>
      </c>
      <c r="O3449" s="13">
        <f t="shared" si="310"/>
        <v>1.014</v>
      </c>
      <c r="P3449" s="11">
        <f>IF(L3449=0,0,E3449/L3449)</f>
        <v>110.21739130434783</v>
      </c>
      <c r="Q3449" t="str">
        <f t="shared" si="311"/>
        <v>theater</v>
      </c>
      <c r="R3449" t="str">
        <f t="shared" si="312"/>
        <v>plays</v>
      </c>
      <c r="S3449" s="14">
        <f t="shared" si="313"/>
        <v>41993.616006944438</v>
      </c>
      <c r="T3449" s="14">
        <f t="shared" si="314"/>
        <v>42010.041666666664</v>
      </c>
    </row>
    <row r="3450" spans="1:20" ht="60" x14ac:dyDescent="0.25">
      <c r="A3450">
        <v>3356</v>
      </c>
      <c r="B3450" s="3" t="s">
        <v>3355</v>
      </c>
      <c r="C3450" s="3" t="s">
        <v>7466</v>
      </c>
      <c r="D3450">
        <v>1500</v>
      </c>
      <c r="E3450">
        <v>1521</v>
      </c>
      <c r="F3450" s="6" t="s">
        <v>8219</v>
      </c>
      <c r="G3450" t="s">
        <v>8225</v>
      </c>
      <c r="H3450" t="s">
        <v>8247</v>
      </c>
      <c r="I3450">
        <v>1468611272</v>
      </c>
      <c r="J3450">
        <v>1466019272</v>
      </c>
      <c r="K3450" t="b">
        <v>0</v>
      </c>
      <c r="L3450">
        <v>27</v>
      </c>
      <c r="M3450" t="b">
        <v>1</v>
      </c>
      <c r="N3450" t="s">
        <v>8271</v>
      </c>
      <c r="O3450" s="13">
        <f t="shared" si="310"/>
        <v>1.014</v>
      </c>
      <c r="P3450" s="11">
        <f>IF(L3450=0,0,E3450/L3450)</f>
        <v>56.333333333333336</v>
      </c>
      <c r="Q3450" t="str">
        <f t="shared" si="311"/>
        <v>theater</v>
      </c>
      <c r="R3450" t="str">
        <f t="shared" si="312"/>
        <v>plays</v>
      </c>
      <c r="S3450" s="14">
        <f t="shared" si="313"/>
        <v>42536.607314814813</v>
      </c>
      <c r="T3450" s="14">
        <f t="shared" si="314"/>
        <v>42566.607314814813</v>
      </c>
    </row>
    <row r="3451" spans="1:20" ht="30" x14ac:dyDescent="0.25">
      <c r="A3451">
        <v>3360</v>
      </c>
      <c r="B3451" s="3" t="s">
        <v>3359</v>
      </c>
      <c r="C3451" s="3" t="s">
        <v>7470</v>
      </c>
      <c r="D3451">
        <v>9000</v>
      </c>
      <c r="E3451">
        <v>9124</v>
      </c>
      <c r="F3451" s="6" t="s">
        <v>8219</v>
      </c>
      <c r="G3451" t="s">
        <v>8244</v>
      </c>
      <c r="H3451" t="s">
        <v>8258</v>
      </c>
      <c r="I3451">
        <v>1481731140</v>
      </c>
      <c r="J3451">
        <v>1479866343</v>
      </c>
      <c r="K3451" t="b">
        <v>0</v>
      </c>
      <c r="L3451">
        <v>72</v>
      </c>
      <c r="M3451" t="b">
        <v>1</v>
      </c>
      <c r="N3451" t="s">
        <v>8271</v>
      </c>
      <c r="O3451" s="13">
        <f t="shared" si="310"/>
        <v>1.0137777777777779</v>
      </c>
      <c r="P3451" s="11">
        <f>IF(L3451=0,0,E3451/L3451)</f>
        <v>126.72222222222223</v>
      </c>
      <c r="Q3451" t="str">
        <f t="shared" si="311"/>
        <v>theater</v>
      </c>
      <c r="R3451" t="str">
        <f t="shared" si="312"/>
        <v>plays</v>
      </c>
      <c r="S3451" s="14">
        <f t="shared" si="313"/>
        <v>42696.874340277776</v>
      </c>
      <c r="T3451" s="14">
        <f t="shared" si="314"/>
        <v>42718.457638888889</v>
      </c>
    </row>
    <row r="3452" spans="1:20" ht="60" x14ac:dyDescent="0.25">
      <c r="A3452">
        <v>2938</v>
      </c>
      <c r="B3452" s="3" t="s">
        <v>2938</v>
      </c>
      <c r="C3452" s="3" t="s">
        <v>7048</v>
      </c>
      <c r="D3452">
        <v>4000</v>
      </c>
      <c r="E3452">
        <v>4055</v>
      </c>
      <c r="F3452" s="6" t="s">
        <v>8219</v>
      </c>
      <c r="G3452" t="s">
        <v>8224</v>
      </c>
      <c r="H3452" t="s">
        <v>8246</v>
      </c>
      <c r="I3452">
        <v>1422636814</v>
      </c>
      <c r="J3452">
        <v>1420044814</v>
      </c>
      <c r="K3452" t="b">
        <v>0</v>
      </c>
      <c r="L3452">
        <v>32</v>
      </c>
      <c r="M3452" t="b">
        <v>1</v>
      </c>
      <c r="N3452" t="s">
        <v>8305</v>
      </c>
      <c r="O3452" s="13">
        <f t="shared" si="310"/>
        <v>1.0137499999999999</v>
      </c>
      <c r="P3452" s="11">
        <f>IF(L3452=0,0,E3452/L3452)</f>
        <v>126.71875</v>
      </c>
      <c r="Q3452" t="str">
        <f t="shared" si="311"/>
        <v>theater</v>
      </c>
      <c r="R3452" t="str">
        <f t="shared" si="312"/>
        <v>musical</v>
      </c>
      <c r="S3452" s="14">
        <f t="shared" si="313"/>
        <v>42004.495532407404</v>
      </c>
      <c r="T3452" s="14">
        <f t="shared" si="314"/>
        <v>42034.495532407404</v>
      </c>
    </row>
    <row r="3453" spans="1:20" ht="60" x14ac:dyDescent="0.25">
      <c r="A3453">
        <v>3326</v>
      </c>
      <c r="B3453" s="3" t="s">
        <v>3326</v>
      </c>
      <c r="C3453" s="3" t="s">
        <v>7436</v>
      </c>
      <c r="D3453">
        <v>8000</v>
      </c>
      <c r="E3453">
        <v>8110</v>
      </c>
      <c r="F3453" s="6" t="s">
        <v>8219</v>
      </c>
      <c r="G3453" t="s">
        <v>8224</v>
      </c>
      <c r="H3453" t="s">
        <v>8246</v>
      </c>
      <c r="I3453">
        <v>1425830905</v>
      </c>
      <c r="J3453">
        <v>1423242505</v>
      </c>
      <c r="K3453" t="b">
        <v>0</v>
      </c>
      <c r="L3453">
        <v>57</v>
      </c>
      <c r="M3453" t="b">
        <v>1</v>
      </c>
      <c r="N3453" t="s">
        <v>8271</v>
      </c>
      <c r="O3453" s="13">
        <f t="shared" si="310"/>
        <v>1.0137499999999999</v>
      </c>
      <c r="P3453" s="11">
        <f>IF(L3453=0,0,E3453/L3453)</f>
        <v>142.28070175438597</v>
      </c>
      <c r="Q3453" t="str">
        <f t="shared" si="311"/>
        <v>theater</v>
      </c>
      <c r="R3453" t="str">
        <f t="shared" si="312"/>
        <v>plays</v>
      </c>
      <c r="S3453" s="14">
        <f t="shared" si="313"/>
        <v>42041.505844907406</v>
      </c>
      <c r="T3453" s="14">
        <f t="shared" si="314"/>
        <v>42071.464178240734</v>
      </c>
    </row>
    <row r="3454" spans="1:20" ht="45" x14ac:dyDescent="0.25">
      <c r="A3454">
        <v>3519</v>
      </c>
      <c r="B3454" s="3" t="s">
        <v>3518</v>
      </c>
      <c r="C3454" s="3" t="s">
        <v>7629</v>
      </c>
      <c r="D3454">
        <v>2000</v>
      </c>
      <c r="E3454">
        <v>2027</v>
      </c>
      <c r="F3454" s="6" t="s">
        <v>8219</v>
      </c>
      <c r="G3454" t="s">
        <v>8225</v>
      </c>
      <c r="H3454" t="s">
        <v>8247</v>
      </c>
      <c r="I3454">
        <v>1425478950</v>
      </c>
      <c r="J3454">
        <v>1422886950</v>
      </c>
      <c r="K3454" t="b">
        <v>0</v>
      </c>
      <c r="L3454">
        <v>28</v>
      </c>
      <c r="M3454" t="b">
        <v>1</v>
      </c>
      <c r="N3454" t="s">
        <v>8271</v>
      </c>
      <c r="O3454" s="13">
        <f t="shared" si="310"/>
        <v>1.0135000000000001</v>
      </c>
      <c r="P3454" s="11">
        <f>IF(L3454=0,0,E3454/L3454)</f>
        <v>72.392857142857139</v>
      </c>
      <c r="Q3454" t="str">
        <f t="shared" si="311"/>
        <v>theater</v>
      </c>
      <c r="R3454" t="str">
        <f t="shared" si="312"/>
        <v>plays</v>
      </c>
      <c r="S3454" s="14">
        <f t="shared" si="313"/>
        <v>42037.390624999993</v>
      </c>
      <c r="T3454" s="14">
        <f t="shared" si="314"/>
        <v>42067.390624999993</v>
      </c>
    </row>
    <row r="3455" spans="1:20" ht="60" x14ac:dyDescent="0.25">
      <c r="A3455">
        <v>3575</v>
      </c>
      <c r="B3455" s="3" t="s">
        <v>3574</v>
      </c>
      <c r="C3455" s="3" t="s">
        <v>7685</v>
      </c>
      <c r="D3455">
        <v>10000</v>
      </c>
      <c r="E3455">
        <v>10133</v>
      </c>
      <c r="F3455" s="6" t="s">
        <v>8219</v>
      </c>
      <c r="G3455" t="s">
        <v>8224</v>
      </c>
      <c r="H3455" t="s">
        <v>8246</v>
      </c>
      <c r="I3455">
        <v>1470887940</v>
      </c>
      <c r="J3455">
        <v>1468176527</v>
      </c>
      <c r="K3455" t="b">
        <v>0</v>
      </c>
      <c r="L3455">
        <v>102</v>
      </c>
      <c r="M3455" t="b">
        <v>1</v>
      </c>
      <c r="N3455" t="s">
        <v>8271</v>
      </c>
      <c r="O3455" s="13">
        <f t="shared" si="310"/>
        <v>1.0133000000000001</v>
      </c>
      <c r="P3455" s="11">
        <f>IF(L3455=0,0,E3455/L3455)</f>
        <v>99.343137254901961</v>
      </c>
      <c r="Q3455" t="str">
        <f t="shared" si="311"/>
        <v>theater</v>
      </c>
      <c r="R3455" t="str">
        <f t="shared" si="312"/>
        <v>plays</v>
      </c>
      <c r="S3455" s="14">
        <f t="shared" si="313"/>
        <v>42561.575543981475</v>
      </c>
      <c r="T3455" s="14">
        <f t="shared" si="314"/>
        <v>42592.957638888889</v>
      </c>
    </row>
    <row r="3456" spans="1:20" ht="45" x14ac:dyDescent="0.25">
      <c r="A3456">
        <v>3274</v>
      </c>
      <c r="B3456" s="3" t="s">
        <v>3274</v>
      </c>
      <c r="C3456" s="3" t="s">
        <v>7384</v>
      </c>
      <c r="D3456">
        <v>15500</v>
      </c>
      <c r="E3456">
        <v>15705</v>
      </c>
      <c r="F3456" s="6" t="s">
        <v>8219</v>
      </c>
      <c r="G3456" t="s">
        <v>8224</v>
      </c>
      <c r="H3456" t="s">
        <v>8246</v>
      </c>
      <c r="I3456">
        <v>1458075600</v>
      </c>
      <c r="J3456">
        <v>1454259272</v>
      </c>
      <c r="K3456" t="b">
        <v>1</v>
      </c>
      <c r="L3456">
        <v>286</v>
      </c>
      <c r="M3456" t="b">
        <v>1</v>
      </c>
      <c r="N3456" t="s">
        <v>8271</v>
      </c>
      <c r="O3456" s="13">
        <f t="shared" si="310"/>
        <v>1.0132258064516129</v>
      </c>
      <c r="P3456" s="11">
        <f>IF(L3456=0,0,E3456/L3456)</f>
        <v>54.912587412587413</v>
      </c>
      <c r="Q3456" t="str">
        <f t="shared" si="311"/>
        <v>theater</v>
      </c>
      <c r="R3456" t="str">
        <f t="shared" si="312"/>
        <v>plays</v>
      </c>
      <c r="S3456" s="14">
        <f t="shared" si="313"/>
        <v>42400.496203703697</v>
      </c>
      <c r="T3456" s="14">
        <f t="shared" si="314"/>
        <v>42444.666666666664</v>
      </c>
    </row>
    <row r="3457" spans="1:20" ht="60" x14ac:dyDescent="0.25">
      <c r="A3457">
        <v>3254</v>
      </c>
      <c r="B3457" s="3" t="s">
        <v>3254</v>
      </c>
      <c r="C3457" s="3" t="s">
        <v>7364</v>
      </c>
      <c r="D3457">
        <v>13000</v>
      </c>
      <c r="E3457">
        <v>13163.5</v>
      </c>
      <c r="F3457" s="6" t="s">
        <v>8219</v>
      </c>
      <c r="G3457" t="s">
        <v>8225</v>
      </c>
      <c r="H3457" t="s">
        <v>8247</v>
      </c>
      <c r="I3457">
        <v>1427331809</v>
      </c>
      <c r="J3457">
        <v>1424743409</v>
      </c>
      <c r="K3457" t="b">
        <v>1</v>
      </c>
      <c r="L3457">
        <v>186</v>
      </c>
      <c r="M3457" t="b">
        <v>1</v>
      </c>
      <c r="N3457" t="s">
        <v>8271</v>
      </c>
      <c r="O3457" s="13">
        <f t="shared" si="310"/>
        <v>1.012576923076923</v>
      </c>
      <c r="P3457" s="11">
        <f>IF(L3457=0,0,E3457/L3457)</f>
        <v>70.771505376344081</v>
      </c>
      <c r="Q3457" t="str">
        <f t="shared" si="311"/>
        <v>theater</v>
      </c>
      <c r="R3457" t="str">
        <f t="shared" si="312"/>
        <v>plays</v>
      </c>
      <c r="S3457" s="14">
        <f t="shared" si="313"/>
        <v>42058.877418981479</v>
      </c>
      <c r="T3457" s="14">
        <f t="shared" si="314"/>
        <v>42088.835752314808</v>
      </c>
    </row>
    <row r="3458" spans="1:20" ht="60" x14ac:dyDescent="0.25">
      <c r="A3458">
        <v>3327</v>
      </c>
      <c r="B3458" s="3" t="s">
        <v>3327</v>
      </c>
      <c r="C3458" s="3" t="s">
        <v>7437</v>
      </c>
      <c r="D3458">
        <v>800</v>
      </c>
      <c r="E3458">
        <v>810</v>
      </c>
      <c r="F3458" s="6" t="s">
        <v>8219</v>
      </c>
      <c r="G3458" t="s">
        <v>8225</v>
      </c>
      <c r="H3458" t="s">
        <v>8247</v>
      </c>
      <c r="I3458">
        <v>1462697966</v>
      </c>
      <c r="J3458">
        <v>1460105966</v>
      </c>
      <c r="K3458" t="b">
        <v>0</v>
      </c>
      <c r="L3458">
        <v>33</v>
      </c>
      <c r="M3458" t="b">
        <v>1</v>
      </c>
      <c r="N3458" t="s">
        <v>8271</v>
      </c>
      <c r="O3458" s="13">
        <f t="shared" si="310"/>
        <v>1.0125</v>
      </c>
      <c r="P3458" s="11">
        <f>IF(L3458=0,0,E3458/L3458)</f>
        <v>24.545454545454547</v>
      </c>
      <c r="Q3458" t="str">
        <f t="shared" si="311"/>
        <v>theater</v>
      </c>
      <c r="R3458" t="str">
        <f t="shared" si="312"/>
        <v>plays</v>
      </c>
      <c r="S3458" s="14">
        <f t="shared" si="313"/>
        <v>42468.166273148141</v>
      </c>
      <c r="T3458" s="14">
        <f t="shared" si="314"/>
        <v>42498.166273148141</v>
      </c>
    </row>
    <row r="3459" spans="1:20" ht="60" x14ac:dyDescent="0.25">
      <c r="A3459">
        <v>3809</v>
      </c>
      <c r="B3459" s="3" t="s">
        <v>3806</v>
      </c>
      <c r="C3459" s="3" t="s">
        <v>7919</v>
      </c>
      <c r="D3459">
        <v>2000</v>
      </c>
      <c r="E3459">
        <v>2025</v>
      </c>
      <c r="F3459" s="6" t="s">
        <v>8219</v>
      </c>
      <c r="G3459" t="s">
        <v>8225</v>
      </c>
      <c r="H3459" t="s">
        <v>8247</v>
      </c>
      <c r="I3459">
        <v>1406761200</v>
      </c>
      <c r="J3459">
        <v>1402403907</v>
      </c>
      <c r="K3459" t="b">
        <v>0</v>
      </c>
      <c r="L3459">
        <v>38</v>
      </c>
      <c r="M3459" t="b">
        <v>1</v>
      </c>
      <c r="N3459" t="s">
        <v>8271</v>
      </c>
      <c r="O3459" s="13">
        <f t="shared" ref="O3459:O3522" si="315">(E3459/D3459)</f>
        <v>1.0125</v>
      </c>
      <c r="P3459" s="11">
        <f>IF(L3459=0,0,E3459/L3459)</f>
        <v>53.289473684210527</v>
      </c>
      <c r="Q3459" t="str">
        <f t="shared" ref="Q3459:Q3522" si="316">LEFT(N3459,FIND("/",N3459)-1)</f>
        <v>theater</v>
      </c>
      <c r="R3459" t="str">
        <f t="shared" ref="R3459:R3522" si="317">RIGHT(N3459,LEN(N3459)-FIND("/",N3459))</f>
        <v>plays</v>
      </c>
      <c r="S3459" s="14">
        <f t="shared" ref="S3459:S3522" si="318">(J3459/86400)+25569+(-5/24)</f>
        <v>41800.318368055552</v>
      </c>
      <c r="T3459" s="14">
        <f t="shared" ref="T3459:T3522" si="319">(I3459/86400)+25569+(-5/24)</f>
        <v>41850.75</v>
      </c>
    </row>
    <row r="3460" spans="1:20" ht="60" x14ac:dyDescent="0.25">
      <c r="A3460">
        <v>3839</v>
      </c>
      <c r="B3460" s="3" t="s">
        <v>3836</v>
      </c>
      <c r="C3460" s="3" t="s">
        <v>7948</v>
      </c>
      <c r="D3460">
        <v>2000</v>
      </c>
      <c r="E3460">
        <v>2025</v>
      </c>
      <c r="F3460" s="6" t="s">
        <v>8219</v>
      </c>
      <c r="G3460" t="s">
        <v>8224</v>
      </c>
      <c r="H3460" t="s">
        <v>8246</v>
      </c>
      <c r="I3460">
        <v>1438226724</v>
      </c>
      <c r="J3460">
        <v>1433042724</v>
      </c>
      <c r="K3460" t="b">
        <v>0</v>
      </c>
      <c r="L3460">
        <v>32</v>
      </c>
      <c r="M3460" t="b">
        <v>1</v>
      </c>
      <c r="N3460" t="s">
        <v>8271</v>
      </c>
      <c r="O3460" s="13">
        <f t="shared" si="315"/>
        <v>1.0125</v>
      </c>
      <c r="P3460" s="11">
        <f>IF(L3460=0,0,E3460/L3460)</f>
        <v>63.28125</v>
      </c>
      <c r="Q3460" t="str">
        <f t="shared" si="316"/>
        <v>theater</v>
      </c>
      <c r="R3460" t="str">
        <f t="shared" si="317"/>
        <v>plays</v>
      </c>
      <c r="S3460" s="14">
        <f t="shared" si="318"/>
        <v>42154.934305555558</v>
      </c>
      <c r="T3460" s="14">
        <f t="shared" si="319"/>
        <v>42214.934305555558</v>
      </c>
    </row>
    <row r="3461" spans="1:20" ht="60" x14ac:dyDescent="0.25">
      <c r="A3461">
        <v>3451</v>
      </c>
      <c r="B3461" s="3" t="s">
        <v>3450</v>
      </c>
      <c r="C3461" s="3" t="s">
        <v>7561</v>
      </c>
      <c r="D3461">
        <v>650</v>
      </c>
      <c r="E3461">
        <v>658</v>
      </c>
      <c r="F3461" s="6" t="s">
        <v>8219</v>
      </c>
      <c r="G3461" t="s">
        <v>8224</v>
      </c>
      <c r="H3461" t="s">
        <v>8246</v>
      </c>
      <c r="I3461">
        <v>1429636927</v>
      </c>
      <c r="J3461">
        <v>1427304127</v>
      </c>
      <c r="K3461" t="b">
        <v>0</v>
      </c>
      <c r="L3461">
        <v>16</v>
      </c>
      <c r="M3461" t="b">
        <v>1</v>
      </c>
      <c r="N3461" t="s">
        <v>8271</v>
      </c>
      <c r="O3461" s="13">
        <f t="shared" si="315"/>
        <v>1.0123076923076924</v>
      </c>
      <c r="P3461" s="11">
        <f>IF(L3461=0,0,E3461/L3461)</f>
        <v>41.125</v>
      </c>
      <c r="Q3461" t="str">
        <f t="shared" si="316"/>
        <v>theater</v>
      </c>
      <c r="R3461" t="str">
        <f t="shared" si="317"/>
        <v>plays</v>
      </c>
      <c r="S3461" s="14">
        <f t="shared" si="318"/>
        <v>42088.515358796292</v>
      </c>
      <c r="T3461" s="14">
        <f t="shared" si="319"/>
        <v>42115.515358796292</v>
      </c>
    </row>
    <row r="3462" spans="1:20" ht="45" x14ac:dyDescent="0.25">
      <c r="A3462">
        <v>3511</v>
      </c>
      <c r="B3462" s="3" t="s">
        <v>3510</v>
      </c>
      <c r="C3462" s="3" t="s">
        <v>7621</v>
      </c>
      <c r="D3462">
        <v>1500</v>
      </c>
      <c r="E3462">
        <v>1518</v>
      </c>
      <c r="F3462" s="6" t="s">
        <v>8219</v>
      </c>
      <c r="G3462" t="s">
        <v>8225</v>
      </c>
      <c r="H3462" t="s">
        <v>8247</v>
      </c>
      <c r="I3462">
        <v>1415385000</v>
      </c>
      <c r="J3462">
        <v>1413406695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315"/>
        <v>1.012</v>
      </c>
      <c r="P3462" s="11">
        <f>IF(L3462=0,0,E3462/L3462)</f>
        <v>79.89473684210526</v>
      </c>
      <c r="Q3462" t="str">
        <f t="shared" si="316"/>
        <v>theater</v>
      </c>
      <c r="R3462" t="str">
        <f t="shared" si="317"/>
        <v>plays</v>
      </c>
      <c r="S3462" s="14">
        <f t="shared" si="318"/>
        <v>41927.665451388886</v>
      </c>
      <c r="T3462" s="14">
        <f t="shared" si="319"/>
        <v>41950.5625</v>
      </c>
    </row>
    <row r="3463" spans="1:20" ht="60" x14ac:dyDescent="0.25">
      <c r="A3463">
        <v>3003</v>
      </c>
      <c r="B3463" s="3" t="s">
        <v>3003</v>
      </c>
      <c r="C3463" s="3" t="s">
        <v>7113</v>
      </c>
      <c r="D3463">
        <v>3000</v>
      </c>
      <c r="E3463">
        <v>3035</v>
      </c>
      <c r="F3463" s="6" t="s">
        <v>8219</v>
      </c>
      <c r="G3463" t="s">
        <v>8224</v>
      </c>
      <c r="H3463" t="s">
        <v>8246</v>
      </c>
      <c r="I3463">
        <v>1456811940</v>
      </c>
      <c r="J3463">
        <v>1454098976</v>
      </c>
      <c r="K3463" t="b">
        <v>0</v>
      </c>
      <c r="L3463">
        <v>17</v>
      </c>
      <c r="M3463" t="b">
        <v>1</v>
      </c>
      <c r="N3463" t="s">
        <v>8303</v>
      </c>
      <c r="O3463" s="13">
        <f t="shared" si="315"/>
        <v>1.0116666666666667</v>
      </c>
      <c r="P3463" s="11">
        <f>IF(L3463=0,0,E3463/L3463)</f>
        <v>178.52941176470588</v>
      </c>
      <c r="Q3463" t="str">
        <f t="shared" si="316"/>
        <v>theater</v>
      </c>
      <c r="R3463" t="str">
        <f t="shared" si="317"/>
        <v>spaces</v>
      </c>
      <c r="S3463" s="14">
        <f t="shared" si="318"/>
        <v>42398.640925925924</v>
      </c>
      <c r="T3463" s="14">
        <f t="shared" si="319"/>
        <v>42430.040972222218</v>
      </c>
    </row>
    <row r="3464" spans="1:20" ht="45" x14ac:dyDescent="0.25">
      <c r="A3464">
        <v>3008</v>
      </c>
      <c r="B3464" s="3" t="s">
        <v>3008</v>
      </c>
      <c r="C3464" s="3" t="s">
        <v>7118</v>
      </c>
      <c r="D3464">
        <v>3000</v>
      </c>
      <c r="E3464">
        <v>3035</v>
      </c>
      <c r="F3464" s="6" t="s">
        <v>8219</v>
      </c>
      <c r="G3464" t="s">
        <v>8224</v>
      </c>
      <c r="H3464" t="s">
        <v>8246</v>
      </c>
      <c r="I3464">
        <v>1453352719</v>
      </c>
      <c r="J3464">
        <v>1450760719</v>
      </c>
      <c r="K3464" t="b">
        <v>0</v>
      </c>
      <c r="L3464">
        <v>26</v>
      </c>
      <c r="M3464" t="b">
        <v>1</v>
      </c>
      <c r="N3464" t="s">
        <v>8303</v>
      </c>
      <c r="O3464" s="13">
        <f t="shared" si="315"/>
        <v>1.0116666666666667</v>
      </c>
      <c r="P3464" s="11">
        <f>IF(L3464=0,0,E3464/L3464)</f>
        <v>116.73076923076923</v>
      </c>
      <c r="Q3464" t="str">
        <f t="shared" si="316"/>
        <v>theater</v>
      </c>
      <c r="R3464" t="str">
        <f t="shared" si="317"/>
        <v>spaces</v>
      </c>
      <c r="S3464" s="14">
        <f t="shared" si="318"/>
        <v>42360.003692129627</v>
      </c>
      <c r="T3464" s="14">
        <f t="shared" si="319"/>
        <v>42390.003692129627</v>
      </c>
    </row>
    <row r="3465" spans="1:20" ht="45" x14ac:dyDescent="0.25">
      <c r="A3465">
        <v>3528</v>
      </c>
      <c r="B3465" s="3" t="s">
        <v>3527</v>
      </c>
      <c r="C3465" s="3" t="s">
        <v>7638</v>
      </c>
      <c r="D3465">
        <v>1650</v>
      </c>
      <c r="E3465">
        <v>1669</v>
      </c>
      <c r="F3465" s="6" t="s">
        <v>8219</v>
      </c>
      <c r="G3465" t="s">
        <v>8225</v>
      </c>
      <c r="H3465" t="s">
        <v>8247</v>
      </c>
      <c r="I3465">
        <v>1484740918</v>
      </c>
      <c r="J3465">
        <v>1483012918</v>
      </c>
      <c r="K3465" t="b">
        <v>0</v>
      </c>
      <c r="L3465">
        <v>37</v>
      </c>
      <c r="M3465" t="b">
        <v>1</v>
      </c>
      <c r="N3465" t="s">
        <v>8271</v>
      </c>
      <c r="O3465" s="13">
        <f t="shared" si="315"/>
        <v>1.0115151515151515</v>
      </c>
      <c r="P3465" s="11">
        <f>IF(L3465=0,0,E3465/L3465)</f>
        <v>45.108108108108105</v>
      </c>
      <c r="Q3465" t="str">
        <f t="shared" si="316"/>
        <v>theater</v>
      </c>
      <c r="R3465" t="str">
        <f t="shared" si="317"/>
        <v>plays</v>
      </c>
      <c r="S3465" s="14">
        <f t="shared" si="318"/>
        <v>42733.293032407404</v>
      </c>
      <c r="T3465" s="14">
        <f t="shared" si="319"/>
        <v>42753.293032407404</v>
      </c>
    </row>
    <row r="3466" spans="1:20" ht="45" x14ac:dyDescent="0.25">
      <c r="A3466">
        <v>3421</v>
      </c>
      <c r="B3466" s="3" t="s">
        <v>3420</v>
      </c>
      <c r="C3466" s="3" t="s">
        <v>7531</v>
      </c>
      <c r="D3466">
        <v>10000</v>
      </c>
      <c r="E3466">
        <v>10115</v>
      </c>
      <c r="F3466" s="6" t="s">
        <v>8219</v>
      </c>
      <c r="G3466" t="s">
        <v>8224</v>
      </c>
      <c r="H3466" t="s">
        <v>8246</v>
      </c>
      <c r="I3466">
        <v>1425495563</v>
      </c>
      <c r="J3466">
        <v>1422903563</v>
      </c>
      <c r="K3466" t="b">
        <v>0</v>
      </c>
      <c r="L3466">
        <v>98</v>
      </c>
      <c r="M3466" t="b">
        <v>1</v>
      </c>
      <c r="N3466" t="s">
        <v>8271</v>
      </c>
      <c r="O3466" s="13">
        <f t="shared" si="315"/>
        <v>1.0115000000000001</v>
      </c>
      <c r="P3466" s="11">
        <f>IF(L3466=0,0,E3466/L3466)</f>
        <v>103.21428571428571</v>
      </c>
      <c r="Q3466" t="str">
        <f t="shared" si="316"/>
        <v>theater</v>
      </c>
      <c r="R3466" t="str">
        <f t="shared" si="317"/>
        <v>plays</v>
      </c>
      <c r="S3466" s="14">
        <f t="shared" si="318"/>
        <v>42037.582905092589</v>
      </c>
      <c r="T3466" s="14">
        <f t="shared" si="319"/>
        <v>42067.582905092589</v>
      </c>
    </row>
    <row r="3467" spans="1:20" ht="60" x14ac:dyDescent="0.25">
      <c r="A3467">
        <v>3174</v>
      </c>
      <c r="B3467" s="3" t="s">
        <v>3174</v>
      </c>
      <c r="C3467" s="3" t="s">
        <v>7284</v>
      </c>
      <c r="D3467">
        <v>3000</v>
      </c>
      <c r="E3467">
        <v>3034</v>
      </c>
      <c r="F3467" s="6" t="s">
        <v>8219</v>
      </c>
      <c r="G3467" t="s">
        <v>8224</v>
      </c>
      <c r="H3467" t="s">
        <v>8246</v>
      </c>
      <c r="I3467">
        <v>1408999508</v>
      </c>
      <c r="J3467">
        <v>1407789908</v>
      </c>
      <c r="K3467" t="b">
        <v>1</v>
      </c>
      <c r="L3467">
        <v>23</v>
      </c>
      <c r="M3467" t="b">
        <v>1</v>
      </c>
      <c r="N3467" t="s">
        <v>8271</v>
      </c>
      <c r="O3467" s="13">
        <f t="shared" si="315"/>
        <v>1.0113333333333334</v>
      </c>
      <c r="P3467" s="11">
        <f>IF(L3467=0,0,E3467/L3467)</f>
        <v>131.91304347826087</v>
      </c>
      <c r="Q3467" t="str">
        <f t="shared" si="316"/>
        <v>theater</v>
      </c>
      <c r="R3467" t="str">
        <f t="shared" si="317"/>
        <v>plays</v>
      </c>
      <c r="S3467" s="14">
        <f t="shared" si="318"/>
        <v>41862.656342592592</v>
      </c>
      <c r="T3467" s="14">
        <f t="shared" si="319"/>
        <v>41876.656342592592</v>
      </c>
    </row>
    <row r="3468" spans="1:20" ht="60" x14ac:dyDescent="0.25">
      <c r="A3468">
        <v>3756</v>
      </c>
      <c r="B3468" s="3" t="s">
        <v>3753</v>
      </c>
      <c r="C3468" s="3" t="s">
        <v>7866</v>
      </c>
      <c r="D3468">
        <v>4500</v>
      </c>
      <c r="E3468">
        <v>4550</v>
      </c>
      <c r="F3468" s="6" t="s">
        <v>8219</v>
      </c>
      <c r="G3468" t="s">
        <v>8224</v>
      </c>
      <c r="H3468" t="s">
        <v>8246</v>
      </c>
      <c r="I3468">
        <v>1402515198</v>
      </c>
      <c r="J3468">
        <v>1399923198</v>
      </c>
      <c r="K3468" t="b">
        <v>0</v>
      </c>
      <c r="L3468">
        <v>17</v>
      </c>
      <c r="M3468" t="b">
        <v>1</v>
      </c>
      <c r="N3468" t="s">
        <v>8305</v>
      </c>
      <c r="O3468" s="13">
        <f t="shared" si="315"/>
        <v>1.0111111111111111</v>
      </c>
      <c r="P3468" s="11">
        <f>IF(L3468=0,0,E3468/L3468)</f>
        <v>267.64705882352939</v>
      </c>
      <c r="Q3468" t="str">
        <f t="shared" si="316"/>
        <v>theater</v>
      </c>
      <c r="R3468" t="str">
        <f t="shared" si="317"/>
        <v>musical</v>
      </c>
      <c r="S3468" s="14">
        <f t="shared" si="318"/>
        <v>41771.606458333328</v>
      </c>
      <c r="T3468" s="14">
        <f t="shared" si="319"/>
        <v>41801.606458333328</v>
      </c>
    </row>
    <row r="3469" spans="1:20" ht="60" x14ac:dyDescent="0.25">
      <c r="A3469">
        <v>3351</v>
      </c>
      <c r="B3469" s="3" t="s">
        <v>3350</v>
      </c>
      <c r="C3469" s="3" t="s">
        <v>7461</v>
      </c>
      <c r="D3469">
        <v>5000</v>
      </c>
      <c r="E3469">
        <v>5055</v>
      </c>
      <c r="F3469" s="6" t="s">
        <v>8219</v>
      </c>
      <c r="G3469" t="s">
        <v>8225</v>
      </c>
      <c r="H3469" t="s">
        <v>8247</v>
      </c>
      <c r="I3469">
        <v>1406113200</v>
      </c>
      <c r="J3469">
        <v>1402910965</v>
      </c>
      <c r="K3469" t="b">
        <v>0</v>
      </c>
      <c r="L3469">
        <v>54</v>
      </c>
      <c r="M3469" t="b">
        <v>1</v>
      </c>
      <c r="N3469" t="s">
        <v>8271</v>
      </c>
      <c r="O3469" s="13">
        <f t="shared" si="315"/>
        <v>1.0109999999999999</v>
      </c>
      <c r="P3469" s="11">
        <f>IF(L3469=0,0,E3469/L3469)</f>
        <v>93.611111111111114</v>
      </c>
      <c r="Q3469" t="str">
        <f t="shared" si="316"/>
        <v>theater</v>
      </c>
      <c r="R3469" t="str">
        <f t="shared" si="317"/>
        <v>plays</v>
      </c>
      <c r="S3469" s="14">
        <f t="shared" si="318"/>
        <v>41806.187094907407</v>
      </c>
      <c r="T3469" s="14">
        <f t="shared" si="319"/>
        <v>41843.25</v>
      </c>
    </row>
    <row r="3470" spans="1:20" ht="60" x14ac:dyDescent="0.25">
      <c r="A3470">
        <v>3377</v>
      </c>
      <c r="B3470" s="3" t="s">
        <v>3376</v>
      </c>
      <c r="C3470" s="3" t="s">
        <v>7487</v>
      </c>
      <c r="D3470">
        <v>8000</v>
      </c>
      <c r="E3470">
        <v>8084</v>
      </c>
      <c r="F3470" s="6" t="s">
        <v>8219</v>
      </c>
      <c r="G3470" t="s">
        <v>8225</v>
      </c>
      <c r="H3470" t="s">
        <v>8247</v>
      </c>
      <c r="I3470">
        <v>1426870560</v>
      </c>
      <c r="J3470">
        <v>1424280899</v>
      </c>
      <c r="K3470" t="b">
        <v>0</v>
      </c>
      <c r="L3470">
        <v>77</v>
      </c>
      <c r="M3470" t="b">
        <v>1</v>
      </c>
      <c r="N3470" t="s">
        <v>8271</v>
      </c>
      <c r="O3470" s="13">
        <f t="shared" si="315"/>
        <v>1.0105</v>
      </c>
      <c r="P3470" s="11">
        <f>IF(L3470=0,0,E3470/L3470)</f>
        <v>104.98701298701299</v>
      </c>
      <c r="Q3470" t="str">
        <f t="shared" si="316"/>
        <v>theater</v>
      </c>
      <c r="R3470" t="str">
        <f t="shared" si="317"/>
        <v>plays</v>
      </c>
      <c r="S3470" s="14">
        <f t="shared" si="318"/>
        <v>42053.524293981478</v>
      </c>
      <c r="T3470" s="14">
        <f t="shared" si="319"/>
        <v>42083.49722222222</v>
      </c>
    </row>
    <row r="3471" spans="1:20" ht="60" x14ac:dyDescent="0.25">
      <c r="A3471">
        <v>3760</v>
      </c>
      <c r="B3471" s="3" t="s">
        <v>3757</v>
      </c>
      <c r="C3471" s="3" t="s">
        <v>7870</v>
      </c>
      <c r="D3471">
        <v>5000</v>
      </c>
      <c r="E3471">
        <v>5050.7700000000004</v>
      </c>
      <c r="F3471" s="6" t="s">
        <v>8219</v>
      </c>
      <c r="G3471" t="s">
        <v>8224</v>
      </c>
      <c r="H3471" t="s">
        <v>8246</v>
      </c>
      <c r="I3471">
        <v>1399293386</v>
      </c>
      <c r="J3471">
        <v>1397133386</v>
      </c>
      <c r="K3471" t="b">
        <v>0</v>
      </c>
      <c r="L3471">
        <v>91</v>
      </c>
      <c r="M3471" t="b">
        <v>1</v>
      </c>
      <c r="N3471" t="s">
        <v>8305</v>
      </c>
      <c r="O3471" s="13">
        <f t="shared" si="315"/>
        <v>1.010154</v>
      </c>
      <c r="P3471" s="11">
        <f>IF(L3471=0,0,E3471/L3471)</f>
        <v>55.502967032967035</v>
      </c>
      <c r="Q3471" t="str">
        <f t="shared" si="316"/>
        <v>theater</v>
      </c>
      <c r="R3471" t="str">
        <f t="shared" si="317"/>
        <v>musical</v>
      </c>
      <c r="S3471" s="14">
        <f t="shared" si="318"/>
        <v>41739.316967592589</v>
      </c>
      <c r="T3471" s="14">
        <f t="shared" si="319"/>
        <v>41764.316967592589</v>
      </c>
    </row>
    <row r="3472" spans="1:20" ht="60" x14ac:dyDescent="0.25">
      <c r="A3472">
        <v>3150</v>
      </c>
      <c r="B3472" s="3" t="s">
        <v>3150</v>
      </c>
      <c r="C3472" s="3" t="s">
        <v>7260</v>
      </c>
      <c r="D3472">
        <v>3500</v>
      </c>
      <c r="E3472">
        <v>3535</v>
      </c>
      <c r="F3472" s="6" t="s">
        <v>8219</v>
      </c>
      <c r="G3472" t="s">
        <v>8224</v>
      </c>
      <c r="H3472" t="s">
        <v>8246</v>
      </c>
      <c r="I3472">
        <v>1295928000</v>
      </c>
      <c r="J3472">
        <v>1288160403</v>
      </c>
      <c r="K3472" t="b">
        <v>1</v>
      </c>
      <c r="L3472">
        <v>104</v>
      </c>
      <c r="M3472" t="b">
        <v>1</v>
      </c>
      <c r="N3472" t="s">
        <v>8271</v>
      </c>
      <c r="O3472" s="13">
        <f t="shared" si="315"/>
        <v>1.01</v>
      </c>
      <c r="P3472" s="11">
        <f>IF(L3472=0,0,E3472/L3472)</f>
        <v>33.990384615384613</v>
      </c>
      <c r="Q3472" t="str">
        <f t="shared" si="316"/>
        <v>theater</v>
      </c>
      <c r="R3472" t="str">
        <f t="shared" si="317"/>
        <v>plays</v>
      </c>
      <c r="S3472" s="14">
        <f t="shared" si="318"/>
        <v>40478.055590277778</v>
      </c>
      <c r="T3472" s="14">
        <f t="shared" si="319"/>
        <v>40567.958333333328</v>
      </c>
    </row>
    <row r="3473" spans="1:20" ht="30" x14ac:dyDescent="0.25">
      <c r="A3473">
        <v>3157</v>
      </c>
      <c r="B3473" s="3" t="s">
        <v>3157</v>
      </c>
      <c r="C3473" s="3" t="s">
        <v>7267</v>
      </c>
      <c r="D3473">
        <v>4000</v>
      </c>
      <c r="E3473">
        <v>4040</v>
      </c>
      <c r="F3473" s="6" t="s">
        <v>8219</v>
      </c>
      <c r="G3473" t="s">
        <v>8224</v>
      </c>
      <c r="H3473" t="s">
        <v>8246</v>
      </c>
      <c r="I3473">
        <v>1405746000</v>
      </c>
      <c r="J3473">
        <v>1404932105</v>
      </c>
      <c r="K3473" t="b">
        <v>1</v>
      </c>
      <c r="L3473">
        <v>41</v>
      </c>
      <c r="M3473" t="b">
        <v>1</v>
      </c>
      <c r="N3473" t="s">
        <v>8271</v>
      </c>
      <c r="O3473" s="13">
        <f t="shared" si="315"/>
        <v>1.01</v>
      </c>
      <c r="P3473" s="11">
        <f>IF(L3473=0,0,E3473/L3473)</f>
        <v>98.536585365853654</v>
      </c>
      <c r="Q3473" t="str">
        <f t="shared" si="316"/>
        <v>theater</v>
      </c>
      <c r="R3473" t="str">
        <f t="shared" si="317"/>
        <v>plays</v>
      </c>
      <c r="S3473" s="14">
        <f t="shared" si="318"/>
        <v>41829.579918981479</v>
      </c>
      <c r="T3473" s="14">
        <f t="shared" si="319"/>
        <v>41839</v>
      </c>
    </row>
    <row r="3474" spans="1:20" ht="45" x14ac:dyDescent="0.25">
      <c r="A3474">
        <v>3320</v>
      </c>
      <c r="B3474" s="3" t="s">
        <v>3320</v>
      </c>
      <c r="C3474" s="3" t="s">
        <v>7430</v>
      </c>
      <c r="D3474">
        <v>2500</v>
      </c>
      <c r="E3474">
        <v>2525</v>
      </c>
      <c r="F3474" s="6" t="s">
        <v>8219</v>
      </c>
      <c r="G3474" t="s">
        <v>8224</v>
      </c>
      <c r="H3474" t="s">
        <v>8246</v>
      </c>
      <c r="I3474">
        <v>1466557557</v>
      </c>
      <c r="J3474">
        <v>1463965557</v>
      </c>
      <c r="K3474" t="b">
        <v>0</v>
      </c>
      <c r="L3474">
        <v>38</v>
      </c>
      <c r="M3474" t="b">
        <v>1</v>
      </c>
      <c r="N3474" t="s">
        <v>8271</v>
      </c>
      <c r="O3474" s="13">
        <f t="shared" si="315"/>
        <v>1.01</v>
      </c>
      <c r="P3474" s="11">
        <f>IF(L3474=0,0,E3474/L3474)</f>
        <v>66.44736842105263</v>
      </c>
      <c r="Q3474" t="str">
        <f t="shared" si="316"/>
        <v>theater</v>
      </c>
      <c r="R3474" t="str">
        <f t="shared" si="317"/>
        <v>plays</v>
      </c>
      <c r="S3474" s="14">
        <f t="shared" si="318"/>
        <v>42512.837465277778</v>
      </c>
      <c r="T3474" s="14">
        <f t="shared" si="319"/>
        <v>42542.837465277778</v>
      </c>
    </row>
    <row r="3475" spans="1:20" ht="60" x14ac:dyDescent="0.25">
      <c r="A3475">
        <v>3357</v>
      </c>
      <c r="B3475" s="3" t="s">
        <v>3356</v>
      </c>
      <c r="C3475" s="3" t="s">
        <v>7467</v>
      </c>
      <c r="D3475">
        <v>2000</v>
      </c>
      <c r="E3475">
        <v>2020</v>
      </c>
      <c r="F3475" s="6" t="s">
        <v>8219</v>
      </c>
      <c r="G3475" t="s">
        <v>8225</v>
      </c>
      <c r="H3475" t="s">
        <v>8247</v>
      </c>
      <c r="I3475">
        <v>1406887310</v>
      </c>
      <c r="J3475">
        <v>1404295310</v>
      </c>
      <c r="K3475" t="b">
        <v>0</v>
      </c>
      <c r="L3475">
        <v>21</v>
      </c>
      <c r="M3475" t="b">
        <v>1</v>
      </c>
      <c r="N3475" t="s">
        <v>8271</v>
      </c>
      <c r="O3475" s="13">
        <f t="shared" si="315"/>
        <v>1.01</v>
      </c>
      <c r="P3475" s="11">
        <f>IF(L3475=0,0,E3475/L3475)</f>
        <v>96.19047619047619</v>
      </c>
      <c r="Q3475" t="str">
        <f t="shared" si="316"/>
        <v>theater</v>
      </c>
      <c r="R3475" t="str">
        <f t="shared" si="317"/>
        <v>plays</v>
      </c>
      <c r="S3475" s="14">
        <f t="shared" si="318"/>
        <v>41822.209606481476</v>
      </c>
      <c r="T3475" s="14">
        <f t="shared" si="319"/>
        <v>41852.209606481476</v>
      </c>
    </row>
    <row r="3476" spans="1:20" ht="60" x14ac:dyDescent="0.25">
      <c r="A3476">
        <v>3437</v>
      </c>
      <c r="B3476" s="3" t="s">
        <v>3436</v>
      </c>
      <c r="C3476" s="3" t="s">
        <v>7547</v>
      </c>
      <c r="D3476">
        <v>3000</v>
      </c>
      <c r="E3476">
        <v>3030</v>
      </c>
      <c r="F3476" s="6" t="s">
        <v>8219</v>
      </c>
      <c r="G3476" t="s">
        <v>8224</v>
      </c>
      <c r="H3476" t="s">
        <v>8246</v>
      </c>
      <c r="I3476">
        <v>1440003820</v>
      </c>
      <c r="J3476">
        <v>1437411820</v>
      </c>
      <c r="K3476" t="b">
        <v>0</v>
      </c>
      <c r="L3476">
        <v>36</v>
      </c>
      <c r="M3476" t="b">
        <v>1</v>
      </c>
      <c r="N3476" t="s">
        <v>8271</v>
      </c>
      <c r="O3476" s="13">
        <f t="shared" si="315"/>
        <v>1.01</v>
      </c>
      <c r="P3476" s="11">
        <f>IF(L3476=0,0,E3476/L3476)</f>
        <v>84.166666666666671</v>
      </c>
      <c r="Q3476" t="str">
        <f t="shared" si="316"/>
        <v>theater</v>
      </c>
      <c r="R3476" t="str">
        <f t="shared" si="317"/>
        <v>plays</v>
      </c>
      <c r="S3476" s="14">
        <f t="shared" si="318"/>
        <v>42205.502546296295</v>
      </c>
      <c r="T3476" s="14">
        <f t="shared" si="319"/>
        <v>42235.502546296295</v>
      </c>
    </row>
    <row r="3477" spans="1:20" x14ac:dyDescent="0.25">
      <c r="A3477">
        <v>3467</v>
      </c>
      <c r="B3477" s="3" t="s">
        <v>3466</v>
      </c>
      <c r="C3477" s="3" t="s">
        <v>7577</v>
      </c>
      <c r="D3477">
        <v>3000</v>
      </c>
      <c r="E3477">
        <v>3030</v>
      </c>
      <c r="F3477" s="6" t="s">
        <v>8219</v>
      </c>
      <c r="G3477" t="s">
        <v>8224</v>
      </c>
      <c r="H3477" t="s">
        <v>8246</v>
      </c>
      <c r="I3477">
        <v>1426864032</v>
      </c>
      <c r="J3477">
        <v>1424275632</v>
      </c>
      <c r="K3477" t="b">
        <v>0</v>
      </c>
      <c r="L3477">
        <v>47</v>
      </c>
      <c r="M3477" t="b">
        <v>1</v>
      </c>
      <c r="N3477" t="s">
        <v>8271</v>
      </c>
      <c r="O3477" s="13">
        <f t="shared" si="315"/>
        <v>1.01</v>
      </c>
      <c r="P3477" s="11">
        <f>IF(L3477=0,0,E3477/L3477)</f>
        <v>64.468085106382972</v>
      </c>
      <c r="Q3477" t="str">
        <f t="shared" si="316"/>
        <v>theater</v>
      </c>
      <c r="R3477" t="str">
        <f t="shared" si="317"/>
        <v>plays</v>
      </c>
      <c r="S3477" s="14">
        <f t="shared" si="318"/>
        <v>42053.463333333326</v>
      </c>
      <c r="T3477" s="14">
        <f t="shared" si="319"/>
        <v>42083.421666666669</v>
      </c>
    </row>
    <row r="3478" spans="1:20" ht="60" x14ac:dyDescent="0.25">
      <c r="A3478">
        <v>3474</v>
      </c>
      <c r="B3478" s="3" t="s">
        <v>3473</v>
      </c>
      <c r="C3478" s="3" t="s">
        <v>7584</v>
      </c>
      <c r="D3478">
        <v>2000</v>
      </c>
      <c r="E3478">
        <v>2020</v>
      </c>
      <c r="F3478" s="6" t="s">
        <v>8219</v>
      </c>
      <c r="G3478" t="s">
        <v>8225</v>
      </c>
      <c r="H3478" t="s">
        <v>8247</v>
      </c>
      <c r="I3478">
        <v>1469016131</v>
      </c>
      <c r="J3478">
        <v>1466424131</v>
      </c>
      <c r="K3478" t="b">
        <v>0</v>
      </c>
      <c r="L3478">
        <v>39</v>
      </c>
      <c r="M3478" t="b">
        <v>1</v>
      </c>
      <c r="N3478" t="s">
        <v>8271</v>
      </c>
      <c r="O3478" s="13">
        <f t="shared" si="315"/>
        <v>1.01</v>
      </c>
      <c r="P3478" s="11">
        <f>IF(L3478=0,0,E3478/L3478)</f>
        <v>51.794871794871796</v>
      </c>
      <c r="Q3478" t="str">
        <f t="shared" si="316"/>
        <v>theater</v>
      </c>
      <c r="R3478" t="str">
        <f t="shared" si="317"/>
        <v>plays</v>
      </c>
      <c r="S3478" s="14">
        <f t="shared" si="318"/>
        <v>42541.293182870366</v>
      </c>
      <c r="T3478" s="14">
        <f t="shared" si="319"/>
        <v>42571.293182870366</v>
      </c>
    </row>
    <row r="3479" spans="1:20" ht="60" x14ac:dyDescent="0.25">
      <c r="A3479">
        <v>3618</v>
      </c>
      <c r="B3479" s="3" t="s">
        <v>3616</v>
      </c>
      <c r="C3479" s="3" t="s">
        <v>7728</v>
      </c>
      <c r="D3479">
        <v>2000</v>
      </c>
      <c r="E3479">
        <v>2020</v>
      </c>
      <c r="F3479" s="6" t="s">
        <v>8219</v>
      </c>
      <c r="G3479" t="s">
        <v>8225</v>
      </c>
      <c r="H3479" t="s">
        <v>8247</v>
      </c>
      <c r="I3479">
        <v>1433343850</v>
      </c>
      <c r="J3479">
        <v>1430751850</v>
      </c>
      <c r="K3479" t="b">
        <v>0</v>
      </c>
      <c r="L3479">
        <v>56</v>
      </c>
      <c r="M3479" t="b">
        <v>1</v>
      </c>
      <c r="N3479" t="s">
        <v>8271</v>
      </c>
      <c r="O3479" s="13">
        <f t="shared" si="315"/>
        <v>1.01</v>
      </c>
      <c r="P3479" s="11">
        <f>IF(L3479=0,0,E3479/L3479)</f>
        <v>36.071428571428569</v>
      </c>
      <c r="Q3479" t="str">
        <f t="shared" si="316"/>
        <v>theater</v>
      </c>
      <c r="R3479" t="str">
        <f t="shared" si="317"/>
        <v>plays</v>
      </c>
      <c r="S3479" s="14">
        <f t="shared" si="318"/>
        <v>42128.419560185182</v>
      </c>
      <c r="T3479" s="14">
        <f t="shared" si="319"/>
        <v>42158.419560185182</v>
      </c>
    </row>
    <row r="3480" spans="1:20" ht="60" x14ac:dyDescent="0.25">
      <c r="A3480">
        <v>3813</v>
      </c>
      <c r="B3480" s="3" t="s">
        <v>3810</v>
      </c>
      <c r="C3480" s="3" t="s">
        <v>7923</v>
      </c>
      <c r="D3480">
        <v>2100</v>
      </c>
      <c r="E3480">
        <v>2119.9899999999998</v>
      </c>
      <c r="F3480" s="6" t="s">
        <v>8219</v>
      </c>
      <c r="G3480" t="s">
        <v>8224</v>
      </c>
      <c r="H3480" t="s">
        <v>8246</v>
      </c>
      <c r="I3480">
        <v>1465940580</v>
      </c>
      <c r="J3480">
        <v>1462603021</v>
      </c>
      <c r="K3480" t="b">
        <v>0</v>
      </c>
      <c r="L3480">
        <v>27</v>
      </c>
      <c r="M3480" t="b">
        <v>1</v>
      </c>
      <c r="N3480" t="s">
        <v>8271</v>
      </c>
      <c r="O3480" s="13">
        <f t="shared" si="315"/>
        <v>1.0095190476190474</v>
      </c>
      <c r="P3480" s="11">
        <f>IF(L3480=0,0,E3480/L3480)</f>
        <v>78.518148148148143</v>
      </c>
      <c r="Q3480" t="str">
        <f t="shared" si="316"/>
        <v>theater</v>
      </c>
      <c r="R3480" t="str">
        <f t="shared" si="317"/>
        <v>plays</v>
      </c>
      <c r="S3480" s="14">
        <f t="shared" si="318"/>
        <v>42497.067372685182</v>
      </c>
      <c r="T3480" s="14">
        <f t="shared" si="319"/>
        <v>42535.696527777771</v>
      </c>
    </row>
    <row r="3481" spans="1:20" ht="60" x14ac:dyDescent="0.25">
      <c r="A3481">
        <v>2930</v>
      </c>
      <c r="B3481" s="3" t="s">
        <v>2930</v>
      </c>
      <c r="C3481" s="3" t="s">
        <v>7040</v>
      </c>
      <c r="D3481">
        <v>10000</v>
      </c>
      <c r="E3481">
        <v>10092</v>
      </c>
      <c r="F3481" s="6" t="s">
        <v>8219</v>
      </c>
      <c r="G3481" t="s">
        <v>8225</v>
      </c>
      <c r="H3481" t="s">
        <v>8247</v>
      </c>
      <c r="I3481">
        <v>1431007264</v>
      </c>
      <c r="J3481">
        <v>1428415264</v>
      </c>
      <c r="K3481" t="b">
        <v>0</v>
      </c>
      <c r="L3481">
        <v>62</v>
      </c>
      <c r="M3481" t="b">
        <v>1</v>
      </c>
      <c r="N3481" t="s">
        <v>8305</v>
      </c>
      <c r="O3481" s="13">
        <f t="shared" si="315"/>
        <v>1.0092000000000001</v>
      </c>
      <c r="P3481" s="11">
        <f>IF(L3481=0,0,E3481/L3481)</f>
        <v>162.7741935483871</v>
      </c>
      <c r="Q3481" t="str">
        <f t="shared" si="316"/>
        <v>theater</v>
      </c>
      <c r="R3481" t="str">
        <f t="shared" si="317"/>
        <v>musical</v>
      </c>
      <c r="S3481" s="14">
        <f t="shared" si="318"/>
        <v>42101.375740740739</v>
      </c>
      <c r="T3481" s="14">
        <f t="shared" si="319"/>
        <v>42131.375740740739</v>
      </c>
    </row>
    <row r="3482" spans="1:20" ht="45" x14ac:dyDescent="0.25">
      <c r="A3482">
        <v>2935</v>
      </c>
      <c r="B3482" s="3" t="s">
        <v>2935</v>
      </c>
      <c r="C3482" s="3" t="s">
        <v>7045</v>
      </c>
      <c r="D3482">
        <v>3500</v>
      </c>
      <c r="E3482">
        <v>3531</v>
      </c>
      <c r="F3482" s="6" t="s">
        <v>8219</v>
      </c>
      <c r="G3482" t="s">
        <v>8224</v>
      </c>
      <c r="H3482" t="s">
        <v>8246</v>
      </c>
      <c r="I3482">
        <v>1472490000</v>
      </c>
      <c r="J3482">
        <v>1467468008</v>
      </c>
      <c r="K3482" t="b">
        <v>0</v>
      </c>
      <c r="L3482">
        <v>39</v>
      </c>
      <c r="M3482" t="b">
        <v>1</v>
      </c>
      <c r="N3482" t="s">
        <v>8305</v>
      </c>
      <c r="O3482" s="13">
        <f t="shared" si="315"/>
        <v>1.0088571428571429</v>
      </c>
      <c r="P3482" s="11">
        <f>IF(L3482=0,0,E3482/L3482)</f>
        <v>90.538461538461533</v>
      </c>
      <c r="Q3482" t="str">
        <f t="shared" si="316"/>
        <v>theater</v>
      </c>
      <c r="R3482" t="str">
        <f t="shared" si="317"/>
        <v>musical</v>
      </c>
      <c r="S3482" s="14">
        <f t="shared" si="318"/>
        <v>42553.375092592592</v>
      </c>
      <c r="T3482" s="14">
        <f t="shared" si="319"/>
        <v>42611.499999999993</v>
      </c>
    </row>
    <row r="3483" spans="1:20" ht="60" x14ac:dyDescent="0.25">
      <c r="A3483">
        <v>3182</v>
      </c>
      <c r="B3483" s="3" t="s">
        <v>3182</v>
      </c>
      <c r="C3483" s="3" t="s">
        <v>7292</v>
      </c>
      <c r="D3483">
        <v>7000</v>
      </c>
      <c r="E3483">
        <v>7062</v>
      </c>
      <c r="F3483" s="6" t="s">
        <v>8219</v>
      </c>
      <c r="G3483" t="s">
        <v>8224</v>
      </c>
      <c r="H3483" t="s">
        <v>8246</v>
      </c>
      <c r="I3483">
        <v>1328029200</v>
      </c>
      <c r="J3483">
        <v>1323211621</v>
      </c>
      <c r="K3483" t="b">
        <v>1</v>
      </c>
      <c r="L3483">
        <v>151</v>
      </c>
      <c r="M3483" t="b">
        <v>1</v>
      </c>
      <c r="N3483" t="s">
        <v>8271</v>
      </c>
      <c r="O3483" s="13">
        <f t="shared" si="315"/>
        <v>1.0088571428571429</v>
      </c>
      <c r="P3483" s="11">
        <f>IF(L3483=0,0,E3483/L3483)</f>
        <v>46.768211920529801</v>
      </c>
      <c r="Q3483" t="str">
        <f t="shared" si="316"/>
        <v>theater</v>
      </c>
      <c r="R3483" t="str">
        <f t="shared" si="317"/>
        <v>plays</v>
      </c>
      <c r="S3483" s="14">
        <f t="shared" si="318"/>
        <v>40883.740983796291</v>
      </c>
      <c r="T3483" s="14">
        <f t="shared" si="319"/>
        <v>40939.5</v>
      </c>
    </row>
    <row r="3484" spans="1:20" ht="60" x14ac:dyDescent="0.25">
      <c r="A3484">
        <v>3022</v>
      </c>
      <c r="B3484" s="3" t="s">
        <v>3022</v>
      </c>
      <c r="C3484" s="3" t="s">
        <v>7132</v>
      </c>
      <c r="D3484">
        <v>10000</v>
      </c>
      <c r="E3484">
        <v>10088</v>
      </c>
      <c r="F3484" s="6" t="s">
        <v>8219</v>
      </c>
      <c r="G3484" t="s">
        <v>8224</v>
      </c>
      <c r="H3484" t="s">
        <v>8246</v>
      </c>
      <c r="I3484">
        <v>1472338409</v>
      </c>
      <c r="J3484">
        <v>1468450409</v>
      </c>
      <c r="K3484" t="b">
        <v>0</v>
      </c>
      <c r="L3484">
        <v>62</v>
      </c>
      <c r="M3484" t="b">
        <v>1</v>
      </c>
      <c r="N3484" t="s">
        <v>8303</v>
      </c>
      <c r="O3484" s="13">
        <f t="shared" si="315"/>
        <v>1.0087999999999999</v>
      </c>
      <c r="P3484" s="11">
        <f>IF(L3484=0,0,E3484/L3484)</f>
        <v>162.70967741935485</v>
      </c>
      <c r="Q3484" t="str">
        <f t="shared" si="316"/>
        <v>theater</v>
      </c>
      <c r="R3484" t="str">
        <f t="shared" si="317"/>
        <v>spaces</v>
      </c>
      <c r="S3484" s="14">
        <f t="shared" si="318"/>
        <v>42564.745474537034</v>
      </c>
      <c r="T3484" s="14">
        <f t="shared" si="319"/>
        <v>42609.745474537034</v>
      </c>
    </row>
    <row r="3485" spans="1:20" ht="60" x14ac:dyDescent="0.25">
      <c r="A3485">
        <v>3418</v>
      </c>
      <c r="B3485" s="3" t="s">
        <v>3417</v>
      </c>
      <c r="C3485" s="3" t="s">
        <v>7528</v>
      </c>
      <c r="D3485">
        <v>4000</v>
      </c>
      <c r="E3485">
        <v>4035</v>
      </c>
      <c r="F3485" s="6" t="s">
        <v>8219</v>
      </c>
      <c r="G3485" t="s">
        <v>8224</v>
      </c>
      <c r="H3485" t="s">
        <v>8246</v>
      </c>
      <c r="I3485">
        <v>1400875307</v>
      </c>
      <c r="J3485">
        <v>1398283307</v>
      </c>
      <c r="K3485" t="b">
        <v>0</v>
      </c>
      <c r="L3485">
        <v>56</v>
      </c>
      <c r="M3485" t="b">
        <v>1</v>
      </c>
      <c r="N3485" t="s">
        <v>8271</v>
      </c>
      <c r="O3485" s="13">
        <f t="shared" si="315"/>
        <v>1.00875</v>
      </c>
      <c r="P3485" s="11">
        <f>IF(L3485=0,0,E3485/L3485)</f>
        <v>72.053571428571431</v>
      </c>
      <c r="Q3485" t="str">
        <f t="shared" si="316"/>
        <v>theater</v>
      </c>
      <c r="R3485" t="str">
        <f t="shared" si="317"/>
        <v>plays</v>
      </c>
      <c r="S3485" s="14">
        <f t="shared" si="318"/>
        <v>41752.626238425924</v>
      </c>
      <c r="T3485" s="14">
        <f t="shared" si="319"/>
        <v>41782.626238425924</v>
      </c>
    </row>
    <row r="3486" spans="1:20" ht="60" x14ac:dyDescent="0.25">
      <c r="A3486">
        <v>3671</v>
      </c>
      <c r="B3486" s="3" t="s">
        <v>3668</v>
      </c>
      <c r="C3486" s="3" t="s">
        <v>7781</v>
      </c>
      <c r="D3486">
        <v>3500</v>
      </c>
      <c r="E3486">
        <v>3530</v>
      </c>
      <c r="F3486" s="6" t="s">
        <v>8219</v>
      </c>
      <c r="G3486" t="s">
        <v>8224</v>
      </c>
      <c r="H3486" t="s">
        <v>8246</v>
      </c>
      <c r="I3486">
        <v>1405915140</v>
      </c>
      <c r="J3486">
        <v>1404140667</v>
      </c>
      <c r="K3486" t="b">
        <v>0</v>
      </c>
      <c r="L3486">
        <v>40</v>
      </c>
      <c r="M3486" t="b">
        <v>1</v>
      </c>
      <c r="N3486" t="s">
        <v>8271</v>
      </c>
      <c r="O3486" s="13">
        <f t="shared" si="315"/>
        <v>1.0085714285714287</v>
      </c>
      <c r="P3486" s="11">
        <f>IF(L3486=0,0,E3486/L3486)</f>
        <v>88.25</v>
      </c>
      <c r="Q3486" t="str">
        <f t="shared" si="316"/>
        <v>theater</v>
      </c>
      <c r="R3486" t="str">
        <f t="shared" si="317"/>
        <v>plays</v>
      </c>
      <c r="S3486" s="14">
        <f t="shared" si="318"/>
        <v>41820.419756944444</v>
      </c>
      <c r="T3486" s="14">
        <f t="shared" si="319"/>
        <v>41840.957638888889</v>
      </c>
    </row>
    <row r="3487" spans="1:20" ht="30" x14ac:dyDescent="0.25">
      <c r="A3487">
        <v>3220</v>
      </c>
      <c r="B3487" s="3" t="s">
        <v>3220</v>
      </c>
      <c r="C3487" s="3" t="s">
        <v>7330</v>
      </c>
      <c r="D3487">
        <v>15000</v>
      </c>
      <c r="E3487">
        <v>15126</v>
      </c>
      <c r="F3487" s="6" t="s">
        <v>8219</v>
      </c>
      <c r="G3487" t="s">
        <v>8224</v>
      </c>
      <c r="H3487" t="s">
        <v>8246</v>
      </c>
      <c r="I3487">
        <v>1489352400</v>
      </c>
      <c r="J3487">
        <v>1486411204</v>
      </c>
      <c r="K3487" t="b">
        <v>1</v>
      </c>
      <c r="L3487">
        <v>59</v>
      </c>
      <c r="M3487" t="b">
        <v>1</v>
      </c>
      <c r="N3487" t="s">
        <v>8271</v>
      </c>
      <c r="O3487" s="13">
        <f t="shared" si="315"/>
        <v>1.0084</v>
      </c>
      <c r="P3487" s="11">
        <f>IF(L3487=0,0,E3487/L3487)</f>
        <v>256.37288135593218</v>
      </c>
      <c r="Q3487" t="str">
        <f t="shared" si="316"/>
        <v>theater</v>
      </c>
      <c r="R3487" t="str">
        <f t="shared" si="317"/>
        <v>plays</v>
      </c>
      <c r="S3487" s="14">
        <f t="shared" si="318"/>
        <v>42772.625046296293</v>
      </c>
      <c r="T3487" s="14">
        <f t="shared" si="319"/>
        <v>42806.666666666664</v>
      </c>
    </row>
    <row r="3488" spans="1:20" ht="60" x14ac:dyDescent="0.25">
      <c r="A3488">
        <v>3838</v>
      </c>
      <c r="B3488" s="3" t="s">
        <v>3835</v>
      </c>
      <c r="C3488" s="3" t="s">
        <v>7947</v>
      </c>
      <c r="D3488">
        <v>100000</v>
      </c>
      <c r="E3488">
        <v>100824</v>
      </c>
      <c r="F3488" s="6" t="s">
        <v>8219</v>
      </c>
      <c r="G3488" t="s">
        <v>8235</v>
      </c>
      <c r="H3488" t="s">
        <v>8255</v>
      </c>
      <c r="I3488">
        <v>1432314209</v>
      </c>
      <c r="J3488">
        <v>1429722209</v>
      </c>
      <c r="K3488" t="b">
        <v>0</v>
      </c>
      <c r="L3488">
        <v>100</v>
      </c>
      <c r="M3488" t="b">
        <v>1</v>
      </c>
      <c r="N3488" t="s">
        <v>8271</v>
      </c>
      <c r="O3488" s="13">
        <f t="shared" si="315"/>
        <v>1.00824</v>
      </c>
      <c r="P3488" s="11">
        <f>IF(L3488=0,0,E3488/L3488)</f>
        <v>1008.24</v>
      </c>
      <c r="Q3488" t="str">
        <f t="shared" si="316"/>
        <v>theater</v>
      </c>
      <c r="R3488" t="str">
        <f t="shared" si="317"/>
        <v>plays</v>
      </c>
      <c r="S3488" s="14">
        <f t="shared" si="318"/>
        <v>42116.502418981479</v>
      </c>
      <c r="T3488" s="14">
        <f t="shared" si="319"/>
        <v>42146.502418981479</v>
      </c>
    </row>
    <row r="3489" spans="1:20" ht="45" x14ac:dyDescent="0.25">
      <c r="A3489">
        <v>3614</v>
      </c>
      <c r="B3489" s="3" t="s">
        <v>3439</v>
      </c>
      <c r="C3489" s="3" t="s">
        <v>7724</v>
      </c>
      <c r="D3489">
        <v>2500</v>
      </c>
      <c r="E3489">
        <v>2520</v>
      </c>
      <c r="F3489" s="6" t="s">
        <v>8219</v>
      </c>
      <c r="G3489" t="s">
        <v>8224</v>
      </c>
      <c r="H3489" t="s">
        <v>8246</v>
      </c>
      <c r="I3489">
        <v>1434675616</v>
      </c>
      <c r="J3489">
        <v>1432083616</v>
      </c>
      <c r="K3489" t="b">
        <v>0</v>
      </c>
      <c r="L3489">
        <v>71</v>
      </c>
      <c r="M3489" t="b">
        <v>1</v>
      </c>
      <c r="N3489" t="s">
        <v>8271</v>
      </c>
      <c r="O3489" s="13">
        <f t="shared" si="315"/>
        <v>1.008</v>
      </c>
      <c r="P3489" s="11">
        <f>IF(L3489=0,0,E3489/L3489)</f>
        <v>35.492957746478872</v>
      </c>
      <c r="Q3489" t="str">
        <f t="shared" si="316"/>
        <v>theater</v>
      </c>
      <c r="R3489" t="str">
        <f t="shared" si="317"/>
        <v>plays</v>
      </c>
      <c r="S3489" s="14">
        <f t="shared" si="318"/>
        <v>42143.833518518521</v>
      </c>
      <c r="T3489" s="14">
        <f t="shared" si="319"/>
        <v>42173.833518518521</v>
      </c>
    </row>
    <row r="3490" spans="1:20" ht="60" x14ac:dyDescent="0.25">
      <c r="A3490">
        <v>3699</v>
      </c>
      <c r="B3490" s="3" t="s">
        <v>3696</v>
      </c>
      <c r="C3490" s="3" t="s">
        <v>7809</v>
      </c>
      <c r="D3490">
        <v>2500</v>
      </c>
      <c r="E3490">
        <v>2520</v>
      </c>
      <c r="F3490" s="6" t="s">
        <v>8219</v>
      </c>
      <c r="G3490" t="s">
        <v>8224</v>
      </c>
      <c r="H3490" t="s">
        <v>8246</v>
      </c>
      <c r="I3490">
        <v>1413383216</v>
      </c>
      <c r="J3490">
        <v>1410791216</v>
      </c>
      <c r="K3490" t="b">
        <v>0</v>
      </c>
      <c r="L3490">
        <v>40</v>
      </c>
      <c r="M3490" t="b">
        <v>1</v>
      </c>
      <c r="N3490" t="s">
        <v>8271</v>
      </c>
      <c r="O3490" s="13">
        <f t="shared" si="315"/>
        <v>1.008</v>
      </c>
      <c r="P3490" s="11">
        <f>IF(L3490=0,0,E3490/L3490)</f>
        <v>63</v>
      </c>
      <c r="Q3490" t="str">
        <f t="shared" si="316"/>
        <v>theater</v>
      </c>
      <c r="R3490" t="str">
        <f t="shared" si="317"/>
        <v>plays</v>
      </c>
      <c r="S3490" s="14">
        <f t="shared" si="318"/>
        <v>41897.393703703703</v>
      </c>
      <c r="T3490" s="14">
        <f t="shared" si="319"/>
        <v>41927.393703703703</v>
      </c>
    </row>
    <row r="3491" spans="1:20" ht="60" x14ac:dyDescent="0.25">
      <c r="A3491">
        <v>3721</v>
      </c>
      <c r="B3491" s="3" t="s">
        <v>3718</v>
      </c>
      <c r="C3491" s="3" t="s">
        <v>7831</v>
      </c>
      <c r="D3491">
        <v>5000</v>
      </c>
      <c r="E3491">
        <v>5040</v>
      </c>
      <c r="F3491" s="6" t="s">
        <v>8219</v>
      </c>
      <c r="G3491" t="s">
        <v>8224</v>
      </c>
      <c r="H3491" t="s">
        <v>8246</v>
      </c>
      <c r="I3491">
        <v>1415230084</v>
      </c>
      <c r="J3491">
        <v>1413412084</v>
      </c>
      <c r="K3491" t="b">
        <v>0</v>
      </c>
      <c r="L3491">
        <v>44</v>
      </c>
      <c r="M3491" t="b">
        <v>1</v>
      </c>
      <c r="N3491" t="s">
        <v>8271</v>
      </c>
      <c r="O3491" s="13">
        <f t="shared" si="315"/>
        <v>1.008</v>
      </c>
      <c r="P3491" s="11">
        <f>IF(L3491=0,0,E3491/L3491)</f>
        <v>114.54545454545455</v>
      </c>
      <c r="Q3491" t="str">
        <f t="shared" si="316"/>
        <v>theater</v>
      </c>
      <c r="R3491" t="str">
        <f t="shared" si="317"/>
        <v>plays</v>
      </c>
      <c r="S3491" s="14">
        <f t="shared" si="318"/>
        <v>41927.727824074071</v>
      </c>
      <c r="T3491" s="14">
        <f t="shared" si="319"/>
        <v>41948.769490740735</v>
      </c>
    </row>
    <row r="3492" spans="1:20" ht="30" x14ac:dyDescent="0.25">
      <c r="A3492">
        <v>3248</v>
      </c>
      <c r="B3492" s="3" t="s">
        <v>3248</v>
      </c>
      <c r="C3492" s="3" t="s">
        <v>7358</v>
      </c>
      <c r="D3492">
        <v>12000</v>
      </c>
      <c r="E3492">
        <v>12095</v>
      </c>
      <c r="F3492" s="6" t="s">
        <v>8219</v>
      </c>
      <c r="G3492" t="s">
        <v>8224</v>
      </c>
      <c r="H3492" t="s">
        <v>8246</v>
      </c>
      <c r="I3492">
        <v>1428178757</v>
      </c>
      <c r="J3492">
        <v>1425590357</v>
      </c>
      <c r="K3492" t="b">
        <v>1</v>
      </c>
      <c r="L3492">
        <v>200</v>
      </c>
      <c r="M3492" t="b">
        <v>1</v>
      </c>
      <c r="N3492" t="s">
        <v>8271</v>
      </c>
      <c r="O3492" s="13">
        <f t="shared" si="315"/>
        <v>1.0079166666666666</v>
      </c>
      <c r="P3492" s="11">
        <f>IF(L3492=0,0,E3492/L3492)</f>
        <v>60.475000000000001</v>
      </c>
      <c r="Q3492" t="str">
        <f t="shared" si="316"/>
        <v>theater</v>
      </c>
      <c r="R3492" t="str">
        <f t="shared" si="317"/>
        <v>plays</v>
      </c>
      <c r="S3492" s="14">
        <f t="shared" si="318"/>
        <v>42068.68005787037</v>
      </c>
      <c r="T3492" s="14">
        <f t="shared" si="319"/>
        <v>42098.638391203705</v>
      </c>
    </row>
    <row r="3493" spans="1:20" ht="30" x14ac:dyDescent="0.25">
      <c r="A3493">
        <v>3237</v>
      </c>
      <c r="B3493" s="3" t="s">
        <v>3237</v>
      </c>
      <c r="C3493" s="3" t="s">
        <v>7347</v>
      </c>
      <c r="D3493">
        <v>35000</v>
      </c>
      <c r="E3493">
        <v>35275.64</v>
      </c>
      <c r="F3493" s="6" t="s">
        <v>8219</v>
      </c>
      <c r="G3493" t="s">
        <v>8224</v>
      </c>
      <c r="H3493" t="s">
        <v>8246</v>
      </c>
      <c r="I3493">
        <v>1443499140</v>
      </c>
      <c r="J3493">
        <v>1441452184</v>
      </c>
      <c r="K3493" t="b">
        <v>1</v>
      </c>
      <c r="L3493">
        <v>269</v>
      </c>
      <c r="M3493" t="b">
        <v>1</v>
      </c>
      <c r="N3493" t="s">
        <v>8271</v>
      </c>
      <c r="O3493" s="13">
        <f t="shared" si="315"/>
        <v>1.0078754285714286</v>
      </c>
      <c r="P3493" s="11">
        <f>IF(L3493=0,0,E3493/L3493)</f>
        <v>131.13620817843866</v>
      </c>
      <c r="Q3493" t="str">
        <f t="shared" si="316"/>
        <v>theater</v>
      </c>
      <c r="R3493" t="str">
        <f t="shared" si="317"/>
        <v>plays</v>
      </c>
      <c r="S3493" s="14">
        <f t="shared" si="318"/>
        <v>42252.266018518516</v>
      </c>
      <c r="T3493" s="14">
        <f t="shared" si="319"/>
        <v>42275.957638888889</v>
      </c>
    </row>
    <row r="3494" spans="1:20" ht="45" x14ac:dyDescent="0.25">
      <c r="A3494">
        <v>3520</v>
      </c>
      <c r="B3494" s="3" t="s">
        <v>3519</v>
      </c>
      <c r="C3494" s="3" t="s">
        <v>7630</v>
      </c>
      <c r="D3494">
        <v>2000</v>
      </c>
      <c r="E3494">
        <v>2015</v>
      </c>
      <c r="F3494" s="6" t="s">
        <v>8219</v>
      </c>
      <c r="G3494" t="s">
        <v>8225</v>
      </c>
      <c r="H3494" t="s">
        <v>8247</v>
      </c>
      <c r="I3494">
        <v>1441547220</v>
      </c>
      <c r="J3494">
        <v>1439322412</v>
      </c>
      <c r="K3494" t="b">
        <v>0</v>
      </c>
      <c r="L3494">
        <v>21</v>
      </c>
      <c r="M3494" t="b">
        <v>1</v>
      </c>
      <c r="N3494" t="s">
        <v>8271</v>
      </c>
      <c r="O3494" s="13">
        <f t="shared" si="315"/>
        <v>1.0075000000000001</v>
      </c>
      <c r="P3494" s="11">
        <f>IF(L3494=0,0,E3494/L3494)</f>
        <v>95.952380952380949</v>
      </c>
      <c r="Q3494" t="str">
        <f t="shared" si="316"/>
        <v>theater</v>
      </c>
      <c r="R3494" t="str">
        <f t="shared" si="317"/>
        <v>plays</v>
      </c>
      <c r="S3494" s="14">
        <f t="shared" si="318"/>
        <v>42227.615879629629</v>
      </c>
      <c r="T3494" s="14">
        <f t="shared" si="319"/>
        <v>42253.365972222215</v>
      </c>
    </row>
    <row r="3495" spans="1:20" ht="45" x14ac:dyDescent="0.25">
      <c r="A3495">
        <v>3717</v>
      </c>
      <c r="B3495" s="3" t="s">
        <v>3714</v>
      </c>
      <c r="C3495" s="3" t="s">
        <v>7827</v>
      </c>
      <c r="D3495">
        <v>4000</v>
      </c>
      <c r="E3495">
        <v>4030</v>
      </c>
      <c r="F3495" s="6" t="s">
        <v>8219</v>
      </c>
      <c r="G3495" t="s">
        <v>8225</v>
      </c>
      <c r="H3495" t="s">
        <v>8247</v>
      </c>
      <c r="I3495">
        <v>1431204449</v>
      </c>
      <c r="J3495">
        <v>1428526049</v>
      </c>
      <c r="K3495" t="b">
        <v>0</v>
      </c>
      <c r="L3495">
        <v>13</v>
      </c>
      <c r="M3495" t="b">
        <v>1</v>
      </c>
      <c r="N3495" t="s">
        <v>8271</v>
      </c>
      <c r="O3495" s="13">
        <f t="shared" si="315"/>
        <v>1.0075000000000001</v>
      </c>
      <c r="P3495" s="11">
        <f>IF(L3495=0,0,E3495/L3495)</f>
        <v>310</v>
      </c>
      <c r="Q3495" t="str">
        <f t="shared" si="316"/>
        <v>theater</v>
      </c>
      <c r="R3495" t="str">
        <f t="shared" si="317"/>
        <v>plays</v>
      </c>
      <c r="S3495" s="14">
        <f t="shared" si="318"/>
        <v>42102.657974537033</v>
      </c>
      <c r="T3495" s="14">
        <f t="shared" si="319"/>
        <v>42133.657974537033</v>
      </c>
    </row>
    <row r="3496" spans="1:20" ht="45" x14ac:dyDescent="0.25">
      <c r="A3496">
        <v>3727</v>
      </c>
      <c r="B3496" s="3" t="s">
        <v>3724</v>
      </c>
      <c r="C3496" s="3" t="s">
        <v>7837</v>
      </c>
      <c r="D3496">
        <v>2000</v>
      </c>
      <c r="E3496">
        <v>2015</v>
      </c>
      <c r="F3496" s="6" t="s">
        <v>8219</v>
      </c>
      <c r="G3496" t="s">
        <v>8224</v>
      </c>
      <c r="H3496" t="s">
        <v>8246</v>
      </c>
      <c r="I3496">
        <v>1476939300</v>
      </c>
      <c r="J3496">
        <v>1474273294</v>
      </c>
      <c r="K3496" t="b">
        <v>0</v>
      </c>
      <c r="L3496">
        <v>33</v>
      </c>
      <c r="M3496" t="b">
        <v>1</v>
      </c>
      <c r="N3496" t="s">
        <v>8271</v>
      </c>
      <c r="O3496" s="13">
        <f t="shared" si="315"/>
        <v>1.0075000000000001</v>
      </c>
      <c r="P3496" s="11">
        <f>IF(L3496=0,0,E3496/L3496)</f>
        <v>61.060606060606062</v>
      </c>
      <c r="Q3496" t="str">
        <f t="shared" si="316"/>
        <v>theater</v>
      </c>
      <c r="R3496" t="str">
        <f t="shared" si="317"/>
        <v>plays</v>
      </c>
      <c r="S3496" s="14">
        <f t="shared" si="318"/>
        <v>42632.139976851853</v>
      </c>
      <c r="T3496" s="14">
        <f t="shared" si="319"/>
        <v>42662.996527777774</v>
      </c>
    </row>
    <row r="3497" spans="1:20" ht="60" x14ac:dyDescent="0.25">
      <c r="A3497">
        <v>3382</v>
      </c>
      <c r="B3497" s="3" t="s">
        <v>3381</v>
      </c>
      <c r="C3497" s="3" t="s">
        <v>7492</v>
      </c>
      <c r="D3497">
        <v>3500</v>
      </c>
      <c r="E3497">
        <v>3526</v>
      </c>
      <c r="F3497" s="6" t="s">
        <v>8219</v>
      </c>
      <c r="G3497" t="s">
        <v>8225</v>
      </c>
      <c r="H3497" t="s">
        <v>8247</v>
      </c>
      <c r="I3497">
        <v>1470092340</v>
      </c>
      <c r="J3497">
        <v>1467973256</v>
      </c>
      <c r="K3497" t="b">
        <v>0</v>
      </c>
      <c r="L3497">
        <v>46</v>
      </c>
      <c r="M3497" t="b">
        <v>1</v>
      </c>
      <c r="N3497" t="s">
        <v>8271</v>
      </c>
      <c r="O3497" s="13">
        <f t="shared" si="315"/>
        <v>1.0074285714285713</v>
      </c>
      <c r="P3497" s="11">
        <f>IF(L3497=0,0,E3497/L3497)</f>
        <v>76.652173913043484</v>
      </c>
      <c r="Q3497" t="str">
        <f t="shared" si="316"/>
        <v>theater</v>
      </c>
      <c r="R3497" t="str">
        <f t="shared" si="317"/>
        <v>plays</v>
      </c>
      <c r="S3497" s="14">
        <f t="shared" si="318"/>
        <v>42559.222870370366</v>
      </c>
      <c r="T3497" s="14">
        <f t="shared" si="319"/>
        <v>42583.749305555553</v>
      </c>
    </row>
    <row r="3498" spans="1:20" ht="60" x14ac:dyDescent="0.25">
      <c r="A3498">
        <v>3018</v>
      </c>
      <c r="B3498" s="3" t="s">
        <v>3018</v>
      </c>
      <c r="C3498" s="3" t="s">
        <v>7128</v>
      </c>
      <c r="D3498">
        <v>4200</v>
      </c>
      <c r="E3498">
        <v>4230</v>
      </c>
      <c r="F3498" s="6" t="s">
        <v>8219</v>
      </c>
      <c r="G3498" t="s">
        <v>8230</v>
      </c>
      <c r="H3498" t="s">
        <v>8249</v>
      </c>
      <c r="I3498">
        <v>1437429600</v>
      </c>
      <c r="J3498">
        <v>1433747376</v>
      </c>
      <c r="K3498" t="b">
        <v>0</v>
      </c>
      <c r="L3498">
        <v>41</v>
      </c>
      <c r="M3498" t="b">
        <v>1</v>
      </c>
      <c r="N3498" t="s">
        <v>8303</v>
      </c>
      <c r="O3498" s="13">
        <f t="shared" si="315"/>
        <v>1.0071428571428571</v>
      </c>
      <c r="P3498" s="11">
        <f>IF(L3498=0,0,E3498/L3498)</f>
        <v>103.17073170731707</v>
      </c>
      <c r="Q3498" t="str">
        <f t="shared" si="316"/>
        <v>theater</v>
      </c>
      <c r="R3498" t="str">
        <f t="shared" si="317"/>
        <v>spaces</v>
      </c>
      <c r="S3498" s="14">
        <f t="shared" si="318"/>
        <v>42163.09</v>
      </c>
      <c r="T3498" s="14">
        <f t="shared" si="319"/>
        <v>42205.708333333336</v>
      </c>
    </row>
    <row r="3499" spans="1:20" ht="60" x14ac:dyDescent="0.25">
      <c r="A3499">
        <v>3454</v>
      </c>
      <c r="B3499" s="3" t="s">
        <v>3453</v>
      </c>
      <c r="C3499" s="3" t="s">
        <v>7564</v>
      </c>
      <c r="D3499">
        <v>700</v>
      </c>
      <c r="E3499">
        <v>705</v>
      </c>
      <c r="F3499" s="6" t="s">
        <v>8219</v>
      </c>
      <c r="G3499" t="s">
        <v>8225</v>
      </c>
      <c r="H3499" t="s">
        <v>8247</v>
      </c>
      <c r="I3499">
        <v>1406825159</v>
      </c>
      <c r="J3499">
        <v>1404233159</v>
      </c>
      <c r="K3499" t="b">
        <v>0</v>
      </c>
      <c r="L3499">
        <v>21</v>
      </c>
      <c r="M3499" t="b">
        <v>1</v>
      </c>
      <c r="N3499" t="s">
        <v>8271</v>
      </c>
      <c r="O3499" s="13">
        <f t="shared" si="315"/>
        <v>1.0071428571428571</v>
      </c>
      <c r="P3499" s="11">
        <f>IF(L3499=0,0,E3499/L3499)</f>
        <v>33.571428571428569</v>
      </c>
      <c r="Q3499" t="str">
        <f t="shared" si="316"/>
        <v>theater</v>
      </c>
      <c r="R3499" t="str">
        <f t="shared" si="317"/>
        <v>plays</v>
      </c>
      <c r="S3499" s="14">
        <f t="shared" si="318"/>
        <v>41821.490266203698</v>
      </c>
      <c r="T3499" s="14">
        <f t="shared" si="319"/>
        <v>41851.490266203698</v>
      </c>
    </row>
    <row r="3500" spans="1:20" ht="60" x14ac:dyDescent="0.25">
      <c r="A3500">
        <v>2964</v>
      </c>
      <c r="B3500" s="3" t="s">
        <v>2964</v>
      </c>
      <c r="C3500" s="3" t="s">
        <v>7074</v>
      </c>
      <c r="D3500">
        <v>5000</v>
      </c>
      <c r="E3500">
        <v>5035.6899999999996</v>
      </c>
      <c r="F3500" s="6" t="s">
        <v>8219</v>
      </c>
      <c r="G3500" t="s">
        <v>8224</v>
      </c>
      <c r="H3500" t="s">
        <v>8246</v>
      </c>
      <c r="I3500">
        <v>1407360720</v>
      </c>
      <c r="J3500">
        <v>1404769819</v>
      </c>
      <c r="K3500" t="b">
        <v>0</v>
      </c>
      <c r="L3500">
        <v>196</v>
      </c>
      <c r="M3500" t="b">
        <v>1</v>
      </c>
      <c r="N3500" t="s">
        <v>8271</v>
      </c>
      <c r="O3500" s="13">
        <f t="shared" si="315"/>
        <v>1.0071379999999999</v>
      </c>
      <c r="P3500" s="11">
        <f>IF(L3500=0,0,E3500/L3500)</f>
        <v>25.692295918367346</v>
      </c>
      <c r="Q3500" t="str">
        <f t="shared" si="316"/>
        <v>theater</v>
      </c>
      <c r="R3500" t="str">
        <f t="shared" si="317"/>
        <v>plays</v>
      </c>
      <c r="S3500" s="14">
        <f t="shared" si="318"/>
        <v>41827.701608796291</v>
      </c>
      <c r="T3500" s="14">
        <f t="shared" si="319"/>
        <v>41857.688888888886</v>
      </c>
    </row>
    <row r="3501" spans="1:20" ht="45" x14ac:dyDescent="0.25">
      <c r="A3501">
        <v>3501</v>
      </c>
      <c r="B3501" s="3" t="s">
        <v>3500</v>
      </c>
      <c r="C3501" s="3" t="s">
        <v>7611</v>
      </c>
      <c r="D3501">
        <v>1500</v>
      </c>
      <c r="E3501">
        <v>1510</v>
      </c>
      <c r="F3501" s="6" t="s">
        <v>8219</v>
      </c>
      <c r="G3501" t="s">
        <v>8225</v>
      </c>
      <c r="H3501" t="s">
        <v>8247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t="s">
        <v>8271</v>
      </c>
      <c r="O3501" s="13">
        <f t="shared" si="315"/>
        <v>1.0066666666666666</v>
      </c>
      <c r="P3501" s="11">
        <f>IF(L3501=0,0,E3501/L3501)</f>
        <v>35.952380952380949</v>
      </c>
      <c r="Q3501" t="str">
        <f t="shared" si="316"/>
        <v>theater</v>
      </c>
      <c r="R3501" t="str">
        <f t="shared" si="317"/>
        <v>plays</v>
      </c>
      <c r="S3501" s="14">
        <f t="shared" si="318"/>
        <v>42233.555497685178</v>
      </c>
      <c r="T3501" s="14">
        <f t="shared" si="319"/>
        <v>42258.555497685178</v>
      </c>
    </row>
    <row r="3502" spans="1:20" ht="30" x14ac:dyDescent="0.25">
      <c r="A3502">
        <v>3658</v>
      </c>
      <c r="B3502" s="3" t="s">
        <v>3655</v>
      </c>
      <c r="C3502" s="3" t="s">
        <v>7768</v>
      </c>
      <c r="D3502">
        <v>1500</v>
      </c>
      <c r="E3502">
        <v>1510</v>
      </c>
      <c r="F3502" s="6" t="s">
        <v>8219</v>
      </c>
      <c r="G3502" t="s">
        <v>8224</v>
      </c>
      <c r="H3502" t="s">
        <v>8246</v>
      </c>
      <c r="I3502">
        <v>1404273540</v>
      </c>
      <c r="J3502">
        <v>1400272580</v>
      </c>
      <c r="K3502" t="b">
        <v>0</v>
      </c>
      <c r="L3502">
        <v>20</v>
      </c>
      <c r="M3502" t="b">
        <v>1</v>
      </c>
      <c r="N3502" t="s">
        <v>8271</v>
      </c>
      <c r="O3502" s="13">
        <f t="shared" si="315"/>
        <v>1.0066666666666666</v>
      </c>
      <c r="P3502" s="11">
        <f>IF(L3502=0,0,E3502/L3502)</f>
        <v>75.5</v>
      </c>
      <c r="Q3502" t="str">
        <f t="shared" si="316"/>
        <v>theater</v>
      </c>
      <c r="R3502" t="str">
        <f t="shared" si="317"/>
        <v>plays</v>
      </c>
      <c r="S3502" s="14">
        <f t="shared" si="318"/>
        <v>41775.650231481479</v>
      </c>
      <c r="T3502" s="14">
        <f t="shared" si="319"/>
        <v>41821.957638888889</v>
      </c>
    </row>
    <row r="3503" spans="1:20" ht="60" x14ac:dyDescent="0.25">
      <c r="A3503">
        <v>3455</v>
      </c>
      <c r="B3503" s="3" t="s">
        <v>3454</v>
      </c>
      <c r="C3503" s="3" t="s">
        <v>7565</v>
      </c>
      <c r="D3503">
        <v>10000</v>
      </c>
      <c r="E3503">
        <v>10065</v>
      </c>
      <c r="F3503" s="6" t="s">
        <v>8219</v>
      </c>
      <c r="G3503" t="s">
        <v>8224</v>
      </c>
      <c r="H3503" t="s">
        <v>8246</v>
      </c>
      <c r="I3503">
        <v>1476381627</v>
      </c>
      <c r="J3503">
        <v>1473789627</v>
      </c>
      <c r="K3503" t="b">
        <v>0</v>
      </c>
      <c r="L3503">
        <v>69</v>
      </c>
      <c r="M3503" t="b">
        <v>1</v>
      </c>
      <c r="N3503" t="s">
        <v>8271</v>
      </c>
      <c r="O3503" s="13">
        <f t="shared" si="315"/>
        <v>1.0065</v>
      </c>
      <c r="P3503" s="11">
        <f>IF(L3503=0,0,E3503/L3503)</f>
        <v>145.86956521739131</v>
      </c>
      <c r="Q3503" t="str">
        <f t="shared" si="316"/>
        <v>theater</v>
      </c>
      <c r="R3503" t="str">
        <f t="shared" si="317"/>
        <v>plays</v>
      </c>
      <c r="S3503" s="14">
        <f t="shared" si="318"/>
        <v>42626.541979166665</v>
      </c>
      <c r="T3503" s="14">
        <f t="shared" si="319"/>
        <v>42656.541979166665</v>
      </c>
    </row>
    <row r="3504" spans="1:20" ht="60" x14ac:dyDescent="0.25">
      <c r="A3504">
        <v>3485</v>
      </c>
      <c r="B3504" s="3" t="s">
        <v>3484</v>
      </c>
      <c r="C3504" s="3" t="s">
        <v>7595</v>
      </c>
      <c r="D3504">
        <v>1650</v>
      </c>
      <c r="E3504">
        <v>1660</v>
      </c>
      <c r="F3504" s="6" t="s">
        <v>8219</v>
      </c>
      <c r="G3504" t="s">
        <v>8224</v>
      </c>
      <c r="H3504" t="s">
        <v>8246</v>
      </c>
      <c r="I3504">
        <v>1454431080</v>
      </c>
      <c r="J3504">
        <v>1451839080</v>
      </c>
      <c r="K3504" t="b">
        <v>0</v>
      </c>
      <c r="L3504">
        <v>30</v>
      </c>
      <c r="M3504" t="b">
        <v>1</v>
      </c>
      <c r="N3504" t="s">
        <v>8271</v>
      </c>
      <c r="O3504" s="13">
        <f t="shared" si="315"/>
        <v>1.0060606060606061</v>
      </c>
      <c r="P3504" s="11">
        <f>IF(L3504=0,0,E3504/L3504)</f>
        <v>55.333333333333336</v>
      </c>
      <c r="Q3504" t="str">
        <f t="shared" si="316"/>
        <v>theater</v>
      </c>
      <c r="R3504" t="str">
        <f t="shared" si="317"/>
        <v>plays</v>
      </c>
      <c r="S3504" s="14">
        <f t="shared" si="318"/>
        <v>42372.484722222223</v>
      </c>
      <c r="T3504" s="14">
        <f t="shared" si="319"/>
        <v>42402.484722222223</v>
      </c>
    </row>
    <row r="3505" spans="1:20" ht="60" x14ac:dyDescent="0.25">
      <c r="A3505">
        <v>3236</v>
      </c>
      <c r="B3505" s="3" t="s">
        <v>3236</v>
      </c>
      <c r="C3505" s="3" t="s">
        <v>7346</v>
      </c>
      <c r="D3505">
        <v>20000</v>
      </c>
      <c r="E3505">
        <v>20120</v>
      </c>
      <c r="F3505" s="6" t="s">
        <v>8219</v>
      </c>
      <c r="G3505" t="s">
        <v>8224</v>
      </c>
      <c r="H3505" t="s">
        <v>8246</v>
      </c>
      <c r="I3505">
        <v>1482962433</v>
      </c>
      <c r="J3505">
        <v>1480370433</v>
      </c>
      <c r="K3505" t="b">
        <v>0</v>
      </c>
      <c r="L3505">
        <v>110</v>
      </c>
      <c r="M3505" t="b">
        <v>1</v>
      </c>
      <c r="N3505" t="s">
        <v>8271</v>
      </c>
      <c r="O3505" s="13">
        <f t="shared" si="315"/>
        <v>1.006</v>
      </c>
      <c r="P3505" s="11">
        <f>IF(L3505=0,0,E3505/L3505)</f>
        <v>182.90909090909091</v>
      </c>
      <c r="Q3505" t="str">
        <f t="shared" si="316"/>
        <v>theater</v>
      </c>
      <c r="R3505" t="str">
        <f t="shared" si="317"/>
        <v>plays</v>
      </c>
      <c r="S3505" s="14">
        <f t="shared" si="318"/>
        <v>42702.708715277775</v>
      </c>
      <c r="T3505" s="14">
        <f t="shared" si="319"/>
        <v>42732.708715277775</v>
      </c>
    </row>
    <row r="3506" spans="1:20" ht="60" x14ac:dyDescent="0.25">
      <c r="A3506">
        <v>3020</v>
      </c>
      <c r="B3506" s="3" t="s">
        <v>3020</v>
      </c>
      <c r="C3506" s="3" t="s">
        <v>7130</v>
      </c>
      <c r="D3506">
        <v>7000</v>
      </c>
      <c r="E3506">
        <v>7040</v>
      </c>
      <c r="F3506" s="6" t="s">
        <v>8219</v>
      </c>
      <c r="G3506" t="s">
        <v>8224</v>
      </c>
      <c r="H3506" t="s">
        <v>8246</v>
      </c>
      <c r="I3506">
        <v>1439583533</v>
      </c>
      <c r="J3506">
        <v>1434399533</v>
      </c>
      <c r="K3506" t="b">
        <v>0</v>
      </c>
      <c r="L3506">
        <v>30</v>
      </c>
      <c r="M3506" t="b">
        <v>1</v>
      </c>
      <c r="N3506" t="s">
        <v>8303</v>
      </c>
      <c r="O3506" s="13">
        <f t="shared" si="315"/>
        <v>1.0057142857142858</v>
      </c>
      <c r="P3506" s="11">
        <f>IF(L3506=0,0,E3506/L3506)</f>
        <v>234.66666666666666</v>
      </c>
      <c r="Q3506" t="str">
        <f t="shared" si="316"/>
        <v>theater</v>
      </c>
      <c r="R3506" t="str">
        <f t="shared" si="317"/>
        <v>spaces</v>
      </c>
      <c r="S3506" s="14">
        <f t="shared" si="318"/>
        <v>42170.638113425921</v>
      </c>
      <c r="T3506" s="14">
        <f t="shared" si="319"/>
        <v>42230.638113425921</v>
      </c>
    </row>
    <row r="3507" spans="1:20" ht="60" x14ac:dyDescent="0.25">
      <c r="A3507">
        <v>3240</v>
      </c>
      <c r="B3507" s="3" t="s">
        <v>3240</v>
      </c>
      <c r="C3507" s="3" t="s">
        <v>7350</v>
      </c>
      <c r="D3507">
        <v>3000</v>
      </c>
      <c r="E3507">
        <v>3017</v>
      </c>
      <c r="F3507" s="6" t="s">
        <v>8219</v>
      </c>
      <c r="G3507" t="s">
        <v>8225</v>
      </c>
      <c r="H3507" t="s">
        <v>8247</v>
      </c>
      <c r="I3507">
        <v>1487286000</v>
      </c>
      <c r="J3507">
        <v>1484843948</v>
      </c>
      <c r="K3507" t="b">
        <v>0</v>
      </c>
      <c r="L3507">
        <v>34</v>
      </c>
      <c r="M3507" t="b">
        <v>1</v>
      </c>
      <c r="N3507" t="s">
        <v>8271</v>
      </c>
      <c r="O3507" s="13">
        <f t="shared" si="315"/>
        <v>1.0056666666666667</v>
      </c>
      <c r="P3507" s="11">
        <f>IF(L3507=0,0,E3507/L3507)</f>
        <v>88.735294117647058</v>
      </c>
      <c r="Q3507" t="str">
        <f t="shared" si="316"/>
        <v>theater</v>
      </c>
      <c r="R3507" t="str">
        <f t="shared" si="317"/>
        <v>plays</v>
      </c>
      <c r="S3507" s="14">
        <f t="shared" si="318"/>
        <v>42754.485509259255</v>
      </c>
      <c r="T3507" s="14">
        <f t="shared" si="319"/>
        <v>42782.749999999993</v>
      </c>
    </row>
    <row r="3508" spans="1:20" ht="60" x14ac:dyDescent="0.25">
      <c r="A3508">
        <v>3510</v>
      </c>
      <c r="B3508" s="3" t="s">
        <v>3509</v>
      </c>
      <c r="C3508" s="3" t="s">
        <v>7620</v>
      </c>
      <c r="D3508">
        <v>900</v>
      </c>
      <c r="E3508">
        <v>905</v>
      </c>
      <c r="F3508" s="6" t="s">
        <v>8219</v>
      </c>
      <c r="G3508" t="s">
        <v>8224</v>
      </c>
      <c r="H3508" t="s">
        <v>8246</v>
      </c>
      <c r="I3508">
        <v>1404312846</v>
      </c>
      <c r="J3508">
        <v>1402584846</v>
      </c>
      <c r="K3508" t="b">
        <v>0</v>
      </c>
      <c r="L3508">
        <v>15</v>
      </c>
      <c r="M3508" t="b">
        <v>1</v>
      </c>
      <c r="N3508" t="s">
        <v>8271</v>
      </c>
      <c r="O3508" s="13">
        <f t="shared" si="315"/>
        <v>1.0055555555555555</v>
      </c>
      <c r="P3508" s="11">
        <f>IF(L3508=0,0,E3508/L3508)</f>
        <v>60.333333333333336</v>
      </c>
      <c r="Q3508" t="str">
        <f t="shared" si="316"/>
        <v>theater</v>
      </c>
      <c r="R3508" t="str">
        <f t="shared" si="317"/>
        <v>plays</v>
      </c>
      <c r="S3508" s="14">
        <f t="shared" si="318"/>
        <v>41802.412569444445</v>
      </c>
      <c r="T3508" s="14">
        <f t="shared" si="319"/>
        <v>41822.412569444445</v>
      </c>
    </row>
    <row r="3509" spans="1:20" ht="45" x14ac:dyDescent="0.25">
      <c r="A3509">
        <v>3038</v>
      </c>
      <c r="B3509" s="3" t="s">
        <v>3038</v>
      </c>
      <c r="C3509" s="3" t="s">
        <v>7148</v>
      </c>
      <c r="D3509">
        <v>1000</v>
      </c>
      <c r="E3509">
        <v>1005</v>
      </c>
      <c r="F3509" s="6" t="s">
        <v>8219</v>
      </c>
      <c r="G3509" t="s">
        <v>8224</v>
      </c>
      <c r="H3509" t="s">
        <v>8246</v>
      </c>
      <c r="I3509">
        <v>1457071397</v>
      </c>
      <c r="J3509">
        <v>1451887397</v>
      </c>
      <c r="K3509" t="b">
        <v>0</v>
      </c>
      <c r="L3509">
        <v>27</v>
      </c>
      <c r="M3509" t="b">
        <v>1</v>
      </c>
      <c r="N3509" t="s">
        <v>8303</v>
      </c>
      <c r="O3509" s="13">
        <f t="shared" si="315"/>
        <v>1.0049999999999999</v>
      </c>
      <c r="P3509" s="11">
        <f>IF(L3509=0,0,E3509/L3509)</f>
        <v>37.222222222222221</v>
      </c>
      <c r="Q3509" t="str">
        <f t="shared" si="316"/>
        <v>theater</v>
      </c>
      <c r="R3509" t="str">
        <f t="shared" si="317"/>
        <v>spaces</v>
      </c>
      <c r="S3509" s="14">
        <f t="shared" si="318"/>
        <v>42373.043946759259</v>
      </c>
      <c r="T3509" s="14">
        <f t="shared" si="319"/>
        <v>42433.043946759259</v>
      </c>
    </row>
    <row r="3510" spans="1:20" ht="45" x14ac:dyDescent="0.25">
      <c r="A3510">
        <v>3564</v>
      </c>
      <c r="B3510" s="3" t="s">
        <v>3563</v>
      </c>
      <c r="C3510" s="3" t="s">
        <v>7674</v>
      </c>
      <c r="D3510">
        <v>1000</v>
      </c>
      <c r="E3510">
        <v>1005</v>
      </c>
      <c r="F3510" s="6" t="s">
        <v>8219</v>
      </c>
      <c r="G3510" t="s">
        <v>8225</v>
      </c>
      <c r="H3510" t="s">
        <v>8247</v>
      </c>
      <c r="I3510">
        <v>1444060800</v>
      </c>
      <c r="J3510">
        <v>1440082649</v>
      </c>
      <c r="K3510" t="b">
        <v>0</v>
      </c>
      <c r="L3510">
        <v>17</v>
      </c>
      <c r="M3510" t="b">
        <v>1</v>
      </c>
      <c r="N3510" t="s">
        <v>8271</v>
      </c>
      <c r="O3510" s="13">
        <f t="shared" si="315"/>
        <v>1.0049999999999999</v>
      </c>
      <c r="P3510" s="11">
        <f>IF(L3510=0,0,E3510/L3510)</f>
        <v>59.117647058823529</v>
      </c>
      <c r="Q3510" t="str">
        <f t="shared" si="316"/>
        <v>theater</v>
      </c>
      <c r="R3510" t="str">
        <f t="shared" si="317"/>
        <v>plays</v>
      </c>
      <c r="S3510" s="14">
        <f t="shared" si="318"/>
        <v>42236.414918981478</v>
      </c>
      <c r="T3510" s="14">
        <f t="shared" si="319"/>
        <v>42282.458333333336</v>
      </c>
    </row>
    <row r="3511" spans="1:20" ht="45" x14ac:dyDescent="0.25">
      <c r="A3511">
        <v>3588</v>
      </c>
      <c r="B3511" s="3" t="s">
        <v>3587</v>
      </c>
      <c r="C3511" s="3" t="s">
        <v>7698</v>
      </c>
      <c r="D3511">
        <v>200</v>
      </c>
      <c r="E3511">
        <v>201</v>
      </c>
      <c r="F3511" s="6" t="s">
        <v>8219</v>
      </c>
      <c r="G3511" t="s">
        <v>8225</v>
      </c>
      <c r="H3511" t="s">
        <v>8247</v>
      </c>
      <c r="I3511">
        <v>1430348400</v>
      </c>
      <c r="J3511">
        <v>1428436410</v>
      </c>
      <c r="K3511" t="b">
        <v>0</v>
      </c>
      <c r="L3511">
        <v>11</v>
      </c>
      <c r="M3511" t="b">
        <v>1</v>
      </c>
      <c r="N3511" t="s">
        <v>8271</v>
      </c>
      <c r="O3511" s="13">
        <f t="shared" si="315"/>
        <v>1.0049999999999999</v>
      </c>
      <c r="P3511" s="11">
        <f>IF(L3511=0,0,E3511/L3511)</f>
        <v>18.272727272727273</v>
      </c>
      <c r="Q3511" t="str">
        <f t="shared" si="316"/>
        <v>theater</v>
      </c>
      <c r="R3511" t="str">
        <f t="shared" si="317"/>
        <v>plays</v>
      </c>
      <c r="S3511" s="14">
        <f t="shared" si="318"/>
        <v>42101.620486111111</v>
      </c>
      <c r="T3511" s="14">
        <f t="shared" si="319"/>
        <v>42123.749999999993</v>
      </c>
    </row>
    <row r="3512" spans="1:20" ht="60" x14ac:dyDescent="0.25">
      <c r="A3512">
        <v>3653</v>
      </c>
      <c r="B3512" s="3" t="s">
        <v>3650</v>
      </c>
      <c r="C3512" s="3" t="s">
        <v>7763</v>
      </c>
      <c r="D3512">
        <v>2000</v>
      </c>
      <c r="E3512">
        <v>2010</v>
      </c>
      <c r="F3512" s="6" t="s">
        <v>8219</v>
      </c>
      <c r="G3512" t="s">
        <v>8225</v>
      </c>
      <c r="H3512" t="s">
        <v>8247</v>
      </c>
      <c r="I3512">
        <v>1438764207</v>
      </c>
      <c r="J3512">
        <v>1436172207</v>
      </c>
      <c r="K3512" t="b">
        <v>0</v>
      </c>
      <c r="L3512">
        <v>33</v>
      </c>
      <c r="M3512" t="b">
        <v>1</v>
      </c>
      <c r="N3512" t="s">
        <v>8271</v>
      </c>
      <c r="O3512" s="13">
        <f t="shared" si="315"/>
        <v>1.0049999999999999</v>
      </c>
      <c r="P3512" s="11">
        <f>IF(L3512=0,0,E3512/L3512)</f>
        <v>60.909090909090907</v>
      </c>
      <c r="Q3512" t="str">
        <f t="shared" si="316"/>
        <v>theater</v>
      </c>
      <c r="R3512" t="str">
        <f t="shared" si="317"/>
        <v>plays</v>
      </c>
      <c r="S3512" s="14">
        <f t="shared" si="318"/>
        <v>42191.155173611107</v>
      </c>
      <c r="T3512" s="14">
        <f t="shared" si="319"/>
        <v>42221.155173611107</v>
      </c>
    </row>
    <row r="3513" spans="1:20" ht="45" x14ac:dyDescent="0.25">
      <c r="A3513">
        <v>3569</v>
      </c>
      <c r="B3513" s="3" t="s">
        <v>3568</v>
      </c>
      <c r="C3513" s="3" t="s">
        <v>7679</v>
      </c>
      <c r="D3513">
        <v>5000</v>
      </c>
      <c r="E3513">
        <v>5024</v>
      </c>
      <c r="F3513" s="6" t="s">
        <v>8219</v>
      </c>
      <c r="G3513" t="s">
        <v>8224</v>
      </c>
      <c r="H3513" t="s">
        <v>8246</v>
      </c>
      <c r="I3513">
        <v>1420734696</v>
      </c>
      <c r="J3513">
        <v>1418142696</v>
      </c>
      <c r="K3513" t="b">
        <v>0</v>
      </c>
      <c r="L3513">
        <v>41</v>
      </c>
      <c r="M3513" t="b">
        <v>1</v>
      </c>
      <c r="N3513" t="s">
        <v>8271</v>
      </c>
      <c r="O3513" s="13">
        <f t="shared" si="315"/>
        <v>1.0047999999999999</v>
      </c>
      <c r="P3513" s="11">
        <f>IF(L3513=0,0,E3513/L3513)</f>
        <v>122.53658536585365</v>
      </c>
      <c r="Q3513" t="str">
        <f t="shared" si="316"/>
        <v>theater</v>
      </c>
      <c r="R3513" t="str">
        <f t="shared" si="317"/>
        <v>plays</v>
      </c>
      <c r="S3513" s="14">
        <f t="shared" si="318"/>
        <v>41982.480277777773</v>
      </c>
      <c r="T3513" s="14">
        <f t="shared" si="319"/>
        <v>42012.480277777773</v>
      </c>
    </row>
    <row r="3514" spans="1:20" ht="45" x14ac:dyDescent="0.25">
      <c r="A3514">
        <v>3261</v>
      </c>
      <c r="B3514" s="3" t="s">
        <v>3261</v>
      </c>
      <c r="C3514" s="3" t="s">
        <v>7371</v>
      </c>
      <c r="D3514">
        <v>3300</v>
      </c>
      <c r="E3514">
        <v>3315</v>
      </c>
      <c r="F3514" s="6" t="s">
        <v>8219</v>
      </c>
      <c r="G3514" t="s">
        <v>8224</v>
      </c>
      <c r="H3514" t="s">
        <v>8246</v>
      </c>
      <c r="I3514">
        <v>1437067476</v>
      </c>
      <c r="J3514">
        <v>1434475476</v>
      </c>
      <c r="K3514" t="b">
        <v>1</v>
      </c>
      <c r="L3514">
        <v>49</v>
      </c>
      <c r="M3514" t="b">
        <v>1</v>
      </c>
      <c r="N3514" t="s">
        <v>8271</v>
      </c>
      <c r="O3514" s="13">
        <f t="shared" si="315"/>
        <v>1.0045454545454546</v>
      </c>
      <c r="P3514" s="11">
        <f>IF(L3514=0,0,E3514/L3514)</f>
        <v>67.65306122448979</v>
      </c>
      <c r="Q3514" t="str">
        <f t="shared" si="316"/>
        <v>theater</v>
      </c>
      <c r="R3514" t="str">
        <f t="shared" si="317"/>
        <v>plays</v>
      </c>
      <c r="S3514" s="14">
        <f t="shared" si="318"/>
        <v>42171.517083333332</v>
      </c>
      <c r="T3514" s="14">
        <f t="shared" si="319"/>
        <v>42201.517083333332</v>
      </c>
    </row>
    <row r="3515" spans="1:20" ht="60" x14ac:dyDescent="0.25">
      <c r="A3515">
        <v>3556</v>
      </c>
      <c r="B3515" s="3" t="s">
        <v>3555</v>
      </c>
      <c r="C3515" s="3" t="s">
        <v>7666</v>
      </c>
      <c r="D3515">
        <v>2200</v>
      </c>
      <c r="E3515">
        <v>2210</v>
      </c>
      <c r="F3515" s="6" t="s">
        <v>8219</v>
      </c>
      <c r="G3515" t="s">
        <v>8225</v>
      </c>
      <c r="H3515" t="s">
        <v>8247</v>
      </c>
      <c r="I3515">
        <v>1408289724</v>
      </c>
      <c r="J3515">
        <v>1403105724</v>
      </c>
      <c r="K3515" t="b">
        <v>0</v>
      </c>
      <c r="L3515">
        <v>20</v>
      </c>
      <c r="M3515" t="b">
        <v>1</v>
      </c>
      <c r="N3515" t="s">
        <v>8271</v>
      </c>
      <c r="O3515" s="13">
        <f t="shared" si="315"/>
        <v>1.0045454545454546</v>
      </c>
      <c r="P3515" s="11">
        <f>IF(L3515=0,0,E3515/L3515)</f>
        <v>110.5</v>
      </c>
      <c r="Q3515" t="str">
        <f t="shared" si="316"/>
        <v>theater</v>
      </c>
      <c r="R3515" t="str">
        <f t="shared" si="317"/>
        <v>plays</v>
      </c>
      <c r="S3515" s="14">
        <f t="shared" si="318"/>
        <v>41808.441249999996</v>
      </c>
      <c r="T3515" s="14">
        <f t="shared" si="319"/>
        <v>41868.441249999996</v>
      </c>
    </row>
    <row r="3516" spans="1:20" ht="105" x14ac:dyDescent="0.25">
      <c r="A3516">
        <v>3750</v>
      </c>
      <c r="B3516" s="3" t="s">
        <v>3747</v>
      </c>
      <c r="C3516" s="3" t="s">
        <v>7860</v>
      </c>
      <c r="D3516">
        <v>6000</v>
      </c>
      <c r="E3516">
        <v>6027</v>
      </c>
      <c r="F3516" s="6" t="s">
        <v>8219</v>
      </c>
      <c r="G3516" t="s">
        <v>8224</v>
      </c>
      <c r="H3516" t="s">
        <v>8246</v>
      </c>
      <c r="I3516">
        <v>1423555140</v>
      </c>
      <c r="J3516">
        <v>1421105608</v>
      </c>
      <c r="K3516" t="b">
        <v>0</v>
      </c>
      <c r="L3516">
        <v>28</v>
      </c>
      <c r="M3516" t="b">
        <v>1</v>
      </c>
      <c r="N3516" t="s">
        <v>8305</v>
      </c>
      <c r="O3516" s="13">
        <f t="shared" si="315"/>
        <v>1.0044999999999999</v>
      </c>
      <c r="P3516" s="11">
        <f>IF(L3516=0,0,E3516/L3516)</f>
        <v>215.25</v>
      </c>
      <c r="Q3516" t="str">
        <f t="shared" si="316"/>
        <v>theater</v>
      </c>
      <c r="R3516" t="str">
        <f t="shared" si="317"/>
        <v>musical</v>
      </c>
      <c r="S3516" s="14">
        <f t="shared" si="318"/>
        <v>42016.773240740738</v>
      </c>
      <c r="T3516" s="14">
        <f t="shared" si="319"/>
        <v>42045.124305555553</v>
      </c>
    </row>
    <row r="3517" spans="1:20" ht="60" x14ac:dyDescent="0.25">
      <c r="A3517">
        <v>3400</v>
      </c>
      <c r="B3517" s="3" t="s">
        <v>3399</v>
      </c>
      <c r="C3517" s="3" t="s">
        <v>7510</v>
      </c>
      <c r="D3517">
        <v>10000</v>
      </c>
      <c r="E3517">
        <v>10041</v>
      </c>
      <c r="F3517" s="6" t="s">
        <v>8219</v>
      </c>
      <c r="G3517" t="s">
        <v>8224</v>
      </c>
      <c r="H3517" t="s">
        <v>8246</v>
      </c>
      <c r="I3517">
        <v>1409266414</v>
      </c>
      <c r="J3517">
        <v>1405378414</v>
      </c>
      <c r="K3517" t="b">
        <v>0</v>
      </c>
      <c r="L3517">
        <v>85</v>
      </c>
      <c r="M3517" t="b">
        <v>1</v>
      </c>
      <c r="N3517" t="s">
        <v>8271</v>
      </c>
      <c r="O3517" s="13">
        <f t="shared" si="315"/>
        <v>1.0041</v>
      </c>
      <c r="P3517" s="11">
        <f>IF(L3517=0,0,E3517/L3517)</f>
        <v>118.12941176470588</v>
      </c>
      <c r="Q3517" t="str">
        <f t="shared" si="316"/>
        <v>theater</v>
      </c>
      <c r="R3517" t="str">
        <f t="shared" si="317"/>
        <v>plays</v>
      </c>
      <c r="S3517" s="14">
        <f t="shared" si="318"/>
        <v>41834.745532407404</v>
      </c>
      <c r="T3517" s="14">
        <f t="shared" si="319"/>
        <v>41879.745532407404</v>
      </c>
    </row>
    <row r="3518" spans="1:20" ht="45" x14ac:dyDescent="0.25">
      <c r="A3518">
        <v>3151</v>
      </c>
      <c r="B3518" s="3" t="s">
        <v>3151</v>
      </c>
      <c r="C3518" s="3" t="s">
        <v>7261</v>
      </c>
      <c r="D3518">
        <v>3500</v>
      </c>
      <c r="E3518">
        <v>3514</v>
      </c>
      <c r="F3518" s="6" t="s">
        <v>8219</v>
      </c>
      <c r="G3518" t="s">
        <v>8224</v>
      </c>
      <c r="H3518" t="s">
        <v>8246</v>
      </c>
      <c r="I3518">
        <v>1410379774</v>
      </c>
      <c r="J3518">
        <v>1407787774</v>
      </c>
      <c r="K3518" t="b">
        <v>1</v>
      </c>
      <c r="L3518">
        <v>34</v>
      </c>
      <c r="M3518" t="b">
        <v>1</v>
      </c>
      <c r="N3518" t="s">
        <v>8271</v>
      </c>
      <c r="O3518" s="13">
        <f t="shared" si="315"/>
        <v>1.004</v>
      </c>
      <c r="P3518" s="11">
        <f>IF(L3518=0,0,E3518/L3518)</f>
        <v>103.35294117647059</v>
      </c>
      <c r="Q3518" t="str">
        <f t="shared" si="316"/>
        <v>theater</v>
      </c>
      <c r="R3518" t="str">
        <f t="shared" si="317"/>
        <v>plays</v>
      </c>
      <c r="S3518" s="14">
        <f t="shared" si="318"/>
        <v>41862.631643518514</v>
      </c>
      <c r="T3518" s="14">
        <f t="shared" si="319"/>
        <v>41892.631643518514</v>
      </c>
    </row>
    <row r="3519" spans="1:20" ht="60" x14ac:dyDescent="0.25">
      <c r="A3519">
        <v>3545</v>
      </c>
      <c r="B3519" s="3" t="s">
        <v>3544</v>
      </c>
      <c r="C3519" s="3" t="s">
        <v>7655</v>
      </c>
      <c r="D3519">
        <v>250</v>
      </c>
      <c r="E3519">
        <v>251</v>
      </c>
      <c r="F3519" s="6" t="s">
        <v>8219</v>
      </c>
      <c r="G3519" t="s">
        <v>8224</v>
      </c>
      <c r="H3519" t="s">
        <v>8246</v>
      </c>
      <c r="I3519">
        <v>1428780159</v>
      </c>
      <c r="J3519">
        <v>1426188159</v>
      </c>
      <c r="K3519" t="b">
        <v>0</v>
      </c>
      <c r="L3519">
        <v>8</v>
      </c>
      <c r="M3519" t="b">
        <v>1</v>
      </c>
      <c r="N3519" t="s">
        <v>8271</v>
      </c>
      <c r="O3519" s="13">
        <f t="shared" si="315"/>
        <v>1.004</v>
      </c>
      <c r="P3519" s="11">
        <f>IF(L3519=0,0,E3519/L3519)</f>
        <v>31.375</v>
      </c>
      <c r="Q3519" t="str">
        <f t="shared" si="316"/>
        <v>theater</v>
      </c>
      <c r="R3519" t="str">
        <f t="shared" si="317"/>
        <v>plays</v>
      </c>
      <c r="S3519" s="14">
        <f t="shared" si="318"/>
        <v>42075.599062499998</v>
      </c>
      <c r="T3519" s="14">
        <f t="shared" si="319"/>
        <v>42105.599062499998</v>
      </c>
    </row>
    <row r="3520" spans="1:20" ht="60" x14ac:dyDescent="0.25">
      <c r="A3520">
        <v>3234</v>
      </c>
      <c r="B3520" s="3" t="s">
        <v>3234</v>
      </c>
      <c r="C3520" s="3" t="s">
        <v>7344</v>
      </c>
      <c r="D3520">
        <v>4000</v>
      </c>
      <c r="E3520">
        <v>4015.71</v>
      </c>
      <c r="F3520" s="6" t="s">
        <v>8219</v>
      </c>
      <c r="G3520" t="s">
        <v>8225</v>
      </c>
      <c r="H3520" t="s">
        <v>8247</v>
      </c>
      <c r="I3520">
        <v>1485991860</v>
      </c>
      <c r="J3520">
        <v>1483124208</v>
      </c>
      <c r="K3520" t="b">
        <v>0</v>
      </c>
      <c r="L3520">
        <v>115</v>
      </c>
      <c r="M3520" t="b">
        <v>1</v>
      </c>
      <c r="N3520" t="s">
        <v>8271</v>
      </c>
      <c r="O3520" s="13">
        <f t="shared" si="315"/>
        <v>1.0039275000000001</v>
      </c>
      <c r="P3520" s="11">
        <f>IF(L3520=0,0,E3520/L3520)</f>
        <v>34.91921739130435</v>
      </c>
      <c r="Q3520" t="str">
        <f t="shared" si="316"/>
        <v>theater</v>
      </c>
      <c r="R3520" t="str">
        <f t="shared" si="317"/>
        <v>plays</v>
      </c>
      <c r="S3520" s="14">
        <f t="shared" si="318"/>
        <v>42734.581111111103</v>
      </c>
      <c r="T3520" s="14">
        <f t="shared" si="319"/>
        <v>42767.771527777775</v>
      </c>
    </row>
    <row r="3521" spans="1:20" ht="30" x14ac:dyDescent="0.25">
      <c r="A3521">
        <v>3648</v>
      </c>
      <c r="B3521" s="3" t="s">
        <v>3646</v>
      </c>
      <c r="C3521" s="3" t="s">
        <v>7758</v>
      </c>
      <c r="D3521">
        <v>40000</v>
      </c>
      <c r="E3521">
        <v>40153</v>
      </c>
      <c r="F3521" s="6" t="s">
        <v>8219</v>
      </c>
      <c r="G3521" t="s">
        <v>8224</v>
      </c>
      <c r="H3521" t="s">
        <v>8246</v>
      </c>
      <c r="I3521">
        <v>1412492445</v>
      </c>
      <c r="J3521">
        <v>1409900445</v>
      </c>
      <c r="K3521" t="b">
        <v>0</v>
      </c>
      <c r="L3521">
        <v>73</v>
      </c>
      <c r="M3521" t="b">
        <v>1</v>
      </c>
      <c r="N3521" t="s">
        <v>8271</v>
      </c>
      <c r="O3521" s="13">
        <f t="shared" si="315"/>
        <v>1.003825</v>
      </c>
      <c r="P3521" s="11">
        <f>IF(L3521=0,0,E3521/L3521)</f>
        <v>550.04109589041093</v>
      </c>
      <c r="Q3521" t="str">
        <f t="shared" si="316"/>
        <v>theater</v>
      </c>
      <c r="R3521" t="str">
        <f t="shared" si="317"/>
        <v>plays</v>
      </c>
      <c r="S3521" s="14">
        <f t="shared" si="318"/>
        <v>41887.083854166667</v>
      </c>
      <c r="T3521" s="14">
        <f t="shared" si="319"/>
        <v>41917.083854166667</v>
      </c>
    </row>
    <row r="3522" spans="1:20" ht="60" x14ac:dyDescent="0.25">
      <c r="A3522">
        <v>2984</v>
      </c>
      <c r="B3522" s="3" t="s">
        <v>2984</v>
      </c>
      <c r="C3522" s="3" t="s">
        <v>7094</v>
      </c>
      <c r="D3522">
        <v>25000</v>
      </c>
      <c r="E3522">
        <v>25088</v>
      </c>
      <c r="F3522" s="6" t="s">
        <v>8219</v>
      </c>
      <c r="G3522" t="s">
        <v>8224</v>
      </c>
      <c r="H3522" t="s">
        <v>8246</v>
      </c>
      <c r="I3522">
        <v>1472020881</v>
      </c>
      <c r="J3522">
        <v>1469428881</v>
      </c>
      <c r="K3522" t="b">
        <v>1</v>
      </c>
      <c r="L3522">
        <v>218</v>
      </c>
      <c r="M3522" t="b">
        <v>1</v>
      </c>
      <c r="N3522" t="s">
        <v>8303</v>
      </c>
      <c r="O3522" s="13">
        <f t="shared" si="315"/>
        <v>1.00352</v>
      </c>
      <c r="P3522" s="11">
        <f>IF(L3522=0,0,E3522/L3522)</f>
        <v>115.08256880733946</v>
      </c>
      <c r="Q3522" t="str">
        <f t="shared" si="316"/>
        <v>theater</v>
      </c>
      <c r="R3522" t="str">
        <f t="shared" si="317"/>
        <v>spaces</v>
      </c>
      <c r="S3522" s="14">
        <f t="shared" si="318"/>
        <v>42576.070381944439</v>
      </c>
      <c r="T3522" s="14">
        <f t="shared" si="319"/>
        <v>42606.070381944439</v>
      </c>
    </row>
    <row r="3523" spans="1:20" ht="60" x14ac:dyDescent="0.25">
      <c r="A3523">
        <v>3215</v>
      </c>
      <c r="B3523" s="3" t="s">
        <v>3215</v>
      </c>
      <c r="C3523" s="3" t="s">
        <v>7325</v>
      </c>
      <c r="D3523">
        <v>35000</v>
      </c>
      <c r="E3523">
        <v>35123</v>
      </c>
      <c r="F3523" s="6" t="s">
        <v>8219</v>
      </c>
      <c r="G3523" t="s">
        <v>8224</v>
      </c>
      <c r="H3523" t="s">
        <v>8246</v>
      </c>
      <c r="I3523">
        <v>1441857540</v>
      </c>
      <c r="J3523">
        <v>1438617471</v>
      </c>
      <c r="K3523" t="b">
        <v>1</v>
      </c>
      <c r="L3523">
        <v>134</v>
      </c>
      <c r="M3523" t="b">
        <v>1</v>
      </c>
      <c r="N3523" t="s">
        <v>8271</v>
      </c>
      <c r="O3523" s="13">
        <f t="shared" ref="O3523:O3586" si="320">(E3523/D3523)</f>
        <v>1.0035142857142858</v>
      </c>
      <c r="P3523" s="11">
        <f>IF(L3523=0,0,E3523/L3523)</f>
        <v>262.11194029850748</v>
      </c>
      <c r="Q3523" t="str">
        <f t="shared" ref="Q3523:Q3586" si="321">LEFT(N3523,FIND("/",N3523)-1)</f>
        <v>theater</v>
      </c>
      <c r="R3523" t="str">
        <f t="shared" ref="R3523:R3586" si="322">RIGHT(N3523,LEN(N3523)-FIND("/",N3523))</f>
        <v>plays</v>
      </c>
      <c r="S3523" s="14">
        <f t="shared" ref="S3523:S3586" si="323">(J3523/86400)+25569+(-5/24)</f>
        <v>42219.456840277773</v>
      </c>
      <c r="T3523" s="14">
        <f t="shared" ref="T3523:T3586" si="324">(I3523/86400)+25569+(-5/24)</f>
        <v>42256.957638888889</v>
      </c>
    </row>
    <row r="3524" spans="1:20" ht="60" x14ac:dyDescent="0.25">
      <c r="A3524">
        <v>3701</v>
      </c>
      <c r="B3524" s="3" t="s">
        <v>3698</v>
      </c>
      <c r="C3524" s="3" t="s">
        <v>7811</v>
      </c>
      <c r="D3524">
        <v>1500</v>
      </c>
      <c r="E3524">
        <v>1505</v>
      </c>
      <c r="F3524" s="6" t="s">
        <v>8219</v>
      </c>
      <c r="G3524" t="s">
        <v>8225</v>
      </c>
      <c r="H3524" t="s">
        <v>8247</v>
      </c>
      <c r="I3524">
        <v>1433422793</v>
      </c>
      <c r="J3524">
        <v>1430830793</v>
      </c>
      <c r="K3524" t="b">
        <v>0</v>
      </c>
      <c r="L3524">
        <v>39</v>
      </c>
      <c r="M3524" t="b">
        <v>1</v>
      </c>
      <c r="N3524" t="s">
        <v>8271</v>
      </c>
      <c r="O3524" s="13">
        <f t="shared" si="320"/>
        <v>1.0033333333333334</v>
      </c>
      <c r="P3524" s="11">
        <f>IF(L3524=0,0,E3524/L3524)</f>
        <v>38.589743589743591</v>
      </c>
      <c r="Q3524" t="str">
        <f t="shared" si="321"/>
        <v>theater</v>
      </c>
      <c r="R3524" t="str">
        <f t="shared" si="322"/>
        <v>plays</v>
      </c>
      <c r="S3524" s="14">
        <f t="shared" si="323"/>
        <v>42129.333252314813</v>
      </c>
      <c r="T3524" s="14">
        <f t="shared" si="324"/>
        <v>42159.333252314813</v>
      </c>
    </row>
    <row r="3525" spans="1:20" ht="60" x14ac:dyDescent="0.25">
      <c r="A3525">
        <v>3335</v>
      </c>
      <c r="B3525" s="3" t="s">
        <v>3335</v>
      </c>
      <c r="C3525" s="3" t="s">
        <v>7445</v>
      </c>
      <c r="D3525">
        <v>5000</v>
      </c>
      <c r="E3525">
        <v>5016</v>
      </c>
      <c r="F3525" s="6" t="s">
        <v>8219</v>
      </c>
      <c r="G3525" t="s">
        <v>8225</v>
      </c>
      <c r="H3525" t="s">
        <v>8247</v>
      </c>
      <c r="I3525">
        <v>1407106800</v>
      </c>
      <c r="J3525">
        <v>1404749446</v>
      </c>
      <c r="K3525" t="b">
        <v>0</v>
      </c>
      <c r="L3525">
        <v>63</v>
      </c>
      <c r="M3525" t="b">
        <v>1</v>
      </c>
      <c r="N3525" t="s">
        <v>8271</v>
      </c>
      <c r="O3525" s="13">
        <f t="shared" si="320"/>
        <v>1.0032000000000001</v>
      </c>
      <c r="P3525" s="11">
        <f>IF(L3525=0,0,E3525/L3525)</f>
        <v>79.61904761904762</v>
      </c>
      <c r="Q3525" t="str">
        <f t="shared" si="321"/>
        <v>theater</v>
      </c>
      <c r="R3525" t="str">
        <f t="shared" si="322"/>
        <v>plays</v>
      </c>
      <c r="S3525" s="14">
        <f t="shared" si="323"/>
        <v>41827.465810185182</v>
      </c>
      <c r="T3525" s="14">
        <f t="shared" si="324"/>
        <v>41854.75</v>
      </c>
    </row>
    <row r="3526" spans="1:20" ht="45" x14ac:dyDescent="0.25">
      <c r="A3526">
        <v>3406</v>
      </c>
      <c r="B3526" s="3" t="s">
        <v>3405</v>
      </c>
      <c r="C3526" s="3" t="s">
        <v>7516</v>
      </c>
      <c r="D3526">
        <v>10000</v>
      </c>
      <c r="E3526">
        <v>10031</v>
      </c>
      <c r="F3526" s="6" t="s">
        <v>8219</v>
      </c>
      <c r="G3526" t="s">
        <v>8224</v>
      </c>
      <c r="H3526" t="s">
        <v>8246</v>
      </c>
      <c r="I3526">
        <v>1405511376</v>
      </c>
      <c r="J3526">
        <v>1401623376</v>
      </c>
      <c r="K3526" t="b">
        <v>0</v>
      </c>
      <c r="L3526">
        <v>91</v>
      </c>
      <c r="M3526" t="b">
        <v>1</v>
      </c>
      <c r="N3526" t="s">
        <v>8271</v>
      </c>
      <c r="O3526" s="13">
        <f t="shared" si="320"/>
        <v>1.0031000000000001</v>
      </c>
      <c r="P3526" s="11">
        <f>IF(L3526=0,0,E3526/L3526)</f>
        <v>110.23076923076923</v>
      </c>
      <c r="Q3526" t="str">
        <f t="shared" si="321"/>
        <v>theater</v>
      </c>
      <c r="R3526" t="str">
        <f t="shared" si="322"/>
        <v>plays</v>
      </c>
      <c r="S3526" s="14">
        <f t="shared" si="323"/>
        <v>41791.284444444442</v>
      </c>
      <c r="T3526" s="14">
        <f t="shared" si="324"/>
        <v>41836.284444444442</v>
      </c>
    </row>
    <row r="3527" spans="1:20" x14ac:dyDescent="0.25">
      <c r="A3527">
        <v>2993</v>
      </c>
      <c r="B3527" s="3" t="s">
        <v>2993</v>
      </c>
      <c r="C3527" s="3" t="s">
        <v>7103</v>
      </c>
      <c r="D3527">
        <v>1000</v>
      </c>
      <c r="E3527">
        <v>1003</v>
      </c>
      <c r="F3527" s="6" t="s">
        <v>8219</v>
      </c>
      <c r="G3527" t="s">
        <v>8224</v>
      </c>
      <c r="H3527" t="s">
        <v>8246</v>
      </c>
      <c r="I3527">
        <v>1455998867</v>
      </c>
      <c r="J3527">
        <v>1453406867</v>
      </c>
      <c r="K3527" t="b">
        <v>0</v>
      </c>
      <c r="L3527">
        <v>22</v>
      </c>
      <c r="M3527" t="b">
        <v>1</v>
      </c>
      <c r="N3527" t="s">
        <v>8303</v>
      </c>
      <c r="O3527" s="13">
        <f t="shared" si="320"/>
        <v>1.0029999999999999</v>
      </c>
      <c r="P3527" s="11">
        <f>IF(L3527=0,0,E3527/L3527)</f>
        <v>45.590909090909093</v>
      </c>
      <c r="Q3527" t="str">
        <f t="shared" si="321"/>
        <v>theater</v>
      </c>
      <c r="R3527" t="str">
        <f t="shared" si="322"/>
        <v>spaces</v>
      </c>
      <c r="S3527" s="14">
        <f t="shared" si="323"/>
        <v>42390.63040509259</v>
      </c>
      <c r="T3527" s="14">
        <f t="shared" si="324"/>
        <v>42420.63040509259</v>
      </c>
    </row>
    <row r="3528" spans="1:20" ht="60" x14ac:dyDescent="0.25">
      <c r="A3528">
        <v>3348</v>
      </c>
      <c r="B3528" s="3" t="s">
        <v>3266</v>
      </c>
      <c r="C3528" s="3" t="s">
        <v>7458</v>
      </c>
      <c r="D3528">
        <v>5500</v>
      </c>
      <c r="E3528">
        <v>5516</v>
      </c>
      <c r="F3528" s="6" t="s">
        <v>8219</v>
      </c>
      <c r="G3528" t="s">
        <v>8224</v>
      </c>
      <c r="H3528" t="s">
        <v>8246</v>
      </c>
      <c r="I3528">
        <v>1461988740</v>
      </c>
      <c r="J3528">
        <v>1459949080</v>
      </c>
      <c r="K3528" t="b">
        <v>0</v>
      </c>
      <c r="L3528">
        <v>79</v>
      </c>
      <c r="M3528" t="b">
        <v>1</v>
      </c>
      <c r="N3528" t="s">
        <v>8271</v>
      </c>
      <c r="O3528" s="13">
        <f t="shared" si="320"/>
        <v>1.002909090909091</v>
      </c>
      <c r="P3528" s="11">
        <f>IF(L3528=0,0,E3528/L3528)</f>
        <v>69.822784810126578</v>
      </c>
      <c r="Q3528" t="str">
        <f t="shared" si="321"/>
        <v>theater</v>
      </c>
      <c r="R3528" t="str">
        <f t="shared" si="322"/>
        <v>plays</v>
      </c>
      <c r="S3528" s="14">
        <f t="shared" si="323"/>
        <v>42466.350462962961</v>
      </c>
      <c r="T3528" s="14">
        <f t="shared" si="324"/>
        <v>42489.957638888889</v>
      </c>
    </row>
    <row r="3529" spans="1:20" ht="45" x14ac:dyDescent="0.25">
      <c r="A3529">
        <v>3787</v>
      </c>
      <c r="B3529" s="3" t="s">
        <v>3784</v>
      </c>
      <c r="C3529" s="3" t="s">
        <v>7897</v>
      </c>
      <c r="D3529">
        <v>350</v>
      </c>
      <c r="E3529">
        <v>351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1434113406</v>
      </c>
      <c r="K3529" t="b">
        <v>0</v>
      </c>
      <c r="L3529">
        <v>10</v>
      </c>
      <c r="M3529" t="b">
        <v>1</v>
      </c>
      <c r="N3529" t="s">
        <v>8305</v>
      </c>
      <c r="O3529" s="13">
        <f t="shared" si="320"/>
        <v>1.0028571428571429</v>
      </c>
      <c r="P3529" s="11">
        <f>IF(L3529=0,0,E3529/L3529)</f>
        <v>35.1</v>
      </c>
      <c r="Q3529" t="str">
        <f t="shared" si="321"/>
        <v>theater</v>
      </c>
      <c r="R3529" t="str">
        <f t="shared" si="322"/>
        <v>musical</v>
      </c>
      <c r="S3529" s="14">
        <f t="shared" si="323"/>
        <v>42167.326458333329</v>
      </c>
      <c r="T3529" s="14">
        <f t="shared" si="324"/>
        <v>42195.957638888889</v>
      </c>
    </row>
    <row r="3530" spans="1:20" ht="60" x14ac:dyDescent="0.25">
      <c r="A3530">
        <v>3275</v>
      </c>
      <c r="B3530" s="3" t="s">
        <v>3275</v>
      </c>
      <c r="C3530" s="3" t="s">
        <v>7385</v>
      </c>
      <c r="D3530">
        <v>1800</v>
      </c>
      <c r="E3530">
        <v>1805</v>
      </c>
      <c r="F3530" s="6" t="s">
        <v>8219</v>
      </c>
      <c r="G3530" t="s">
        <v>8224</v>
      </c>
      <c r="H3530" t="s">
        <v>8246</v>
      </c>
      <c r="I3530">
        <v>1423456200</v>
      </c>
      <c r="J3530">
        <v>1421183271</v>
      </c>
      <c r="K3530" t="b">
        <v>1</v>
      </c>
      <c r="L3530">
        <v>12</v>
      </c>
      <c r="M3530" t="b">
        <v>1</v>
      </c>
      <c r="N3530" t="s">
        <v>8271</v>
      </c>
      <c r="O3530" s="13">
        <f t="shared" si="320"/>
        <v>1.0027777777777778</v>
      </c>
      <c r="P3530" s="11">
        <f>IF(L3530=0,0,E3530/L3530)</f>
        <v>150.41666666666666</v>
      </c>
      <c r="Q3530" t="str">
        <f t="shared" si="321"/>
        <v>theater</v>
      </c>
      <c r="R3530" t="str">
        <f t="shared" si="322"/>
        <v>plays</v>
      </c>
      <c r="S3530" s="14">
        <f t="shared" si="323"/>
        <v>42017.672118055554</v>
      </c>
      <c r="T3530" s="14">
        <f t="shared" si="324"/>
        <v>42043.979166666664</v>
      </c>
    </row>
    <row r="3531" spans="1:20" ht="60" x14ac:dyDescent="0.25">
      <c r="A3531">
        <v>3288</v>
      </c>
      <c r="B3531" s="3" t="s">
        <v>3288</v>
      </c>
      <c r="C3531" s="3" t="s">
        <v>7398</v>
      </c>
      <c r="D3531">
        <v>10000</v>
      </c>
      <c r="E3531">
        <v>10026.49</v>
      </c>
      <c r="F3531" s="6" t="s">
        <v>8219</v>
      </c>
      <c r="G3531" t="s">
        <v>8225</v>
      </c>
      <c r="H3531" t="s">
        <v>8247</v>
      </c>
      <c r="I3531">
        <v>1466463600</v>
      </c>
      <c r="J3531">
        <v>1463337315</v>
      </c>
      <c r="K3531" t="b">
        <v>0</v>
      </c>
      <c r="L3531">
        <v>207</v>
      </c>
      <c r="M3531" t="b">
        <v>1</v>
      </c>
      <c r="N3531" t="s">
        <v>8271</v>
      </c>
      <c r="O3531" s="13">
        <f t="shared" si="320"/>
        <v>1.0026489999999999</v>
      </c>
      <c r="P3531" s="11">
        <f>IF(L3531=0,0,E3531/L3531)</f>
        <v>48.437149758454105</v>
      </c>
      <c r="Q3531" t="str">
        <f t="shared" si="321"/>
        <v>theater</v>
      </c>
      <c r="R3531" t="str">
        <f t="shared" si="322"/>
        <v>plays</v>
      </c>
      <c r="S3531" s="14">
        <f t="shared" si="323"/>
        <v>42505.566145833327</v>
      </c>
      <c r="T3531" s="14">
        <f t="shared" si="324"/>
        <v>42541.749999999993</v>
      </c>
    </row>
    <row r="3532" spans="1:20" ht="45" x14ac:dyDescent="0.25">
      <c r="A3532">
        <v>3433</v>
      </c>
      <c r="B3532" s="3" t="s">
        <v>3432</v>
      </c>
      <c r="C3532" s="3" t="s">
        <v>7543</v>
      </c>
      <c r="D3532">
        <v>9500</v>
      </c>
      <c r="E3532">
        <v>9525</v>
      </c>
      <c r="F3532" s="6" t="s">
        <v>8219</v>
      </c>
      <c r="G3532" t="s">
        <v>8224</v>
      </c>
      <c r="H3532" t="s">
        <v>8246</v>
      </c>
      <c r="I3532">
        <v>1402974000</v>
      </c>
      <c r="J3532">
        <v>1400290255</v>
      </c>
      <c r="K3532" t="b">
        <v>0</v>
      </c>
      <c r="L3532">
        <v>71</v>
      </c>
      <c r="M3532" t="b">
        <v>1</v>
      </c>
      <c r="N3532" t="s">
        <v>8271</v>
      </c>
      <c r="O3532" s="13">
        <f t="shared" si="320"/>
        <v>1.0026315789473683</v>
      </c>
      <c r="P3532" s="11">
        <f>IF(L3532=0,0,E3532/L3532)</f>
        <v>134.1549295774648</v>
      </c>
      <c r="Q3532" t="str">
        <f t="shared" si="321"/>
        <v>theater</v>
      </c>
      <c r="R3532" t="str">
        <f t="shared" si="322"/>
        <v>plays</v>
      </c>
      <c r="S3532" s="14">
        <f t="shared" si="323"/>
        <v>41775.854803240734</v>
      </c>
      <c r="T3532" s="14">
        <f t="shared" si="324"/>
        <v>41806.916666666664</v>
      </c>
    </row>
    <row r="3533" spans="1:20" ht="60" x14ac:dyDescent="0.25">
      <c r="A3533">
        <v>3373</v>
      </c>
      <c r="B3533" s="3" t="s">
        <v>3372</v>
      </c>
      <c r="C3533" s="3" t="s">
        <v>7483</v>
      </c>
      <c r="D3533">
        <v>2000</v>
      </c>
      <c r="E3533">
        <v>2005</v>
      </c>
      <c r="F3533" s="6" t="s">
        <v>8219</v>
      </c>
      <c r="G3533" t="s">
        <v>8225</v>
      </c>
      <c r="H3533" t="s">
        <v>8247</v>
      </c>
      <c r="I3533">
        <v>1437235200</v>
      </c>
      <c r="J3533">
        <v>1435177840</v>
      </c>
      <c r="K3533" t="b">
        <v>0</v>
      </c>
      <c r="L3533">
        <v>30</v>
      </c>
      <c r="M3533" t="b">
        <v>1</v>
      </c>
      <c r="N3533" t="s">
        <v>8271</v>
      </c>
      <c r="O3533" s="13">
        <f t="shared" si="320"/>
        <v>1.0024999999999999</v>
      </c>
      <c r="P3533" s="11">
        <f>IF(L3533=0,0,E3533/L3533)</f>
        <v>66.833333333333329</v>
      </c>
      <c r="Q3533" t="str">
        <f t="shared" si="321"/>
        <v>theater</v>
      </c>
      <c r="R3533" t="str">
        <f t="shared" si="322"/>
        <v>plays</v>
      </c>
      <c r="S3533" s="14">
        <f t="shared" si="323"/>
        <v>42179.646296296291</v>
      </c>
      <c r="T3533" s="14">
        <f t="shared" si="324"/>
        <v>42203.458333333336</v>
      </c>
    </row>
    <row r="3534" spans="1:20" ht="45" x14ac:dyDescent="0.25">
      <c r="A3534">
        <v>3775</v>
      </c>
      <c r="B3534" s="3" t="s">
        <v>3772</v>
      </c>
      <c r="C3534" s="3" t="s">
        <v>7885</v>
      </c>
      <c r="D3534">
        <v>2000</v>
      </c>
      <c r="E3534">
        <v>2005</v>
      </c>
      <c r="F3534" s="6" t="s">
        <v>8219</v>
      </c>
      <c r="G3534" t="s">
        <v>8224</v>
      </c>
      <c r="H3534" t="s">
        <v>8246</v>
      </c>
      <c r="I3534">
        <v>1428552000</v>
      </c>
      <c r="J3534">
        <v>1426199843</v>
      </c>
      <c r="K3534" t="b">
        <v>0</v>
      </c>
      <c r="L3534">
        <v>14</v>
      </c>
      <c r="M3534" t="b">
        <v>1</v>
      </c>
      <c r="N3534" t="s">
        <v>8305</v>
      </c>
      <c r="O3534" s="13">
        <f t="shared" si="320"/>
        <v>1.0024999999999999</v>
      </c>
      <c r="P3534" s="11">
        <f>IF(L3534=0,0,E3534/L3534)</f>
        <v>143.21428571428572</v>
      </c>
      <c r="Q3534" t="str">
        <f t="shared" si="321"/>
        <v>theater</v>
      </c>
      <c r="R3534" t="str">
        <f t="shared" si="322"/>
        <v>musical</v>
      </c>
      <c r="S3534" s="14">
        <f t="shared" si="323"/>
        <v>42075.734293981477</v>
      </c>
      <c r="T3534" s="14">
        <f t="shared" si="324"/>
        <v>42102.958333333336</v>
      </c>
    </row>
    <row r="3535" spans="1:20" ht="60" x14ac:dyDescent="0.25">
      <c r="A3535">
        <v>3687</v>
      </c>
      <c r="B3535" s="3" t="s">
        <v>3684</v>
      </c>
      <c r="C3535" s="3" t="s">
        <v>7797</v>
      </c>
      <c r="D3535">
        <v>5000</v>
      </c>
      <c r="E3535">
        <v>5012.25</v>
      </c>
      <c r="F3535" s="6" t="s">
        <v>8219</v>
      </c>
      <c r="G3535" t="s">
        <v>8224</v>
      </c>
      <c r="H3535" t="s">
        <v>8246</v>
      </c>
      <c r="I3535">
        <v>1403846055</v>
      </c>
      <c r="J3535">
        <v>1401254055</v>
      </c>
      <c r="K3535" t="b">
        <v>0</v>
      </c>
      <c r="L3535">
        <v>25</v>
      </c>
      <c r="M3535" t="b">
        <v>1</v>
      </c>
      <c r="N3535" t="s">
        <v>8271</v>
      </c>
      <c r="O3535" s="13">
        <f t="shared" si="320"/>
        <v>1.0024500000000001</v>
      </c>
      <c r="P3535" s="11">
        <f>IF(L3535=0,0,E3535/L3535)</f>
        <v>200.49</v>
      </c>
      <c r="Q3535" t="str">
        <f t="shared" si="321"/>
        <v>theater</v>
      </c>
      <c r="R3535" t="str">
        <f t="shared" si="322"/>
        <v>plays</v>
      </c>
      <c r="S3535" s="14">
        <f t="shared" si="323"/>
        <v>41787.009895833333</v>
      </c>
      <c r="T3535" s="14">
        <f t="shared" si="324"/>
        <v>41817.009895833333</v>
      </c>
    </row>
    <row r="3536" spans="1:20" ht="60" x14ac:dyDescent="0.25">
      <c r="A3536">
        <v>3829</v>
      </c>
      <c r="B3536" s="3" t="s">
        <v>3826</v>
      </c>
      <c r="C3536" s="3" t="s">
        <v>7938</v>
      </c>
      <c r="D3536">
        <v>500</v>
      </c>
      <c r="E3536">
        <v>501</v>
      </c>
      <c r="F3536" s="6" t="s">
        <v>8219</v>
      </c>
      <c r="G3536" t="s">
        <v>8224</v>
      </c>
      <c r="H3536" t="s">
        <v>8246</v>
      </c>
      <c r="I3536">
        <v>1472676371</v>
      </c>
      <c r="J3536">
        <v>1470948371</v>
      </c>
      <c r="K3536" t="b">
        <v>0</v>
      </c>
      <c r="L3536">
        <v>8</v>
      </c>
      <c r="M3536" t="b">
        <v>1</v>
      </c>
      <c r="N3536" t="s">
        <v>8271</v>
      </c>
      <c r="O3536" s="13">
        <f t="shared" si="320"/>
        <v>1.002</v>
      </c>
      <c r="P3536" s="11">
        <f>IF(L3536=0,0,E3536/L3536)</f>
        <v>62.625</v>
      </c>
      <c r="Q3536" t="str">
        <f t="shared" si="321"/>
        <v>theater</v>
      </c>
      <c r="R3536" t="str">
        <f t="shared" si="322"/>
        <v>plays</v>
      </c>
      <c r="S3536" s="14">
        <f t="shared" si="323"/>
        <v>42593.657071759262</v>
      </c>
      <c r="T3536" s="14">
        <f t="shared" si="324"/>
        <v>42613.657071759262</v>
      </c>
    </row>
    <row r="3537" spans="1:20" ht="60" x14ac:dyDescent="0.25">
      <c r="A3537">
        <v>2971</v>
      </c>
      <c r="B3537" s="3" t="s">
        <v>2971</v>
      </c>
      <c r="C3537" s="3" t="s">
        <v>7081</v>
      </c>
      <c r="D3537">
        <v>3200</v>
      </c>
      <c r="E3537">
        <v>3205</v>
      </c>
      <c r="F3537" s="6" t="s">
        <v>8219</v>
      </c>
      <c r="G3537" t="s">
        <v>8224</v>
      </c>
      <c r="H3537" t="s">
        <v>8246</v>
      </c>
      <c r="I3537">
        <v>1409500078</v>
      </c>
      <c r="J3537">
        <v>1406908078</v>
      </c>
      <c r="K3537" t="b">
        <v>0</v>
      </c>
      <c r="L3537">
        <v>43</v>
      </c>
      <c r="M3537" t="b">
        <v>1</v>
      </c>
      <c r="N3537" t="s">
        <v>8271</v>
      </c>
      <c r="O3537" s="13">
        <f t="shared" si="320"/>
        <v>1.0015624999999999</v>
      </c>
      <c r="P3537" s="11">
        <f>IF(L3537=0,0,E3537/L3537)</f>
        <v>74.534883720930239</v>
      </c>
      <c r="Q3537" t="str">
        <f t="shared" si="321"/>
        <v>theater</v>
      </c>
      <c r="R3537" t="str">
        <f t="shared" si="322"/>
        <v>plays</v>
      </c>
      <c r="S3537" s="14">
        <f t="shared" si="323"/>
        <v>41852.449976851851</v>
      </c>
      <c r="T3537" s="14">
        <f t="shared" si="324"/>
        <v>41882.449976851851</v>
      </c>
    </row>
    <row r="3538" spans="1:20" ht="60" x14ac:dyDescent="0.25">
      <c r="A3538">
        <v>2975</v>
      </c>
      <c r="B3538" s="3" t="s">
        <v>2975</v>
      </c>
      <c r="C3538" s="3" t="s">
        <v>7085</v>
      </c>
      <c r="D3538">
        <v>8000</v>
      </c>
      <c r="E3538">
        <v>8010</v>
      </c>
      <c r="F3538" s="6" t="s">
        <v>8219</v>
      </c>
      <c r="G3538" t="s">
        <v>8224</v>
      </c>
      <c r="H3538" t="s">
        <v>8246</v>
      </c>
      <c r="I3538">
        <v>1417057200</v>
      </c>
      <c r="J3538">
        <v>1414599886</v>
      </c>
      <c r="K3538" t="b">
        <v>0</v>
      </c>
      <c r="L3538">
        <v>113</v>
      </c>
      <c r="M3538" t="b">
        <v>1</v>
      </c>
      <c r="N3538" t="s">
        <v>8271</v>
      </c>
      <c r="O3538" s="13">
        <f t="shared" si="320"/>
        <v>1.00125</v>
      </c>
      <c r="P3538" s="11">
        <f>IF(L3538=0,0,E3538/L3538)</f>
        <v>70.884955752212392</v>
      </c>
      <c r="Q3538" t="str">
        <f t="shared" si="321"/>
        <v>theater</v>
      </c>
      <c r="R3538" t="str">
        <f t="shared" si="322"/>
        <v>plays</v>
      </c>
      <c r="S3538" s="14">
        <f t="shared" si="323"/>
        <v>41941.475532407407</v>
      </c>
      <c r="T3538" s="14">
        <f t="shared" si="324"/>
        <v>41969.916666666664</v>
      </c>
    </row>
    <row r="3539" spans="1:20" ht="60" x14ac:dyDescent="0.25">
      <c r="A3539">
        <v>3695</v>
      </c>
      <c r="B3539" s="3" t="s">
        <v>3692</v>
      </c>
      <c r="C3539" s="3" t="s">
        <v>7805</v>
      </c>
      <c r="D3539">
        <v>4000</v>
      </c>
      <c r="E3539">
        <v>4005</v>
      </c>
      <c r="F3539" s="6" t="s">
        <v>8219</v>
      </c>
      <c r="G3539" t="s">
        <v>8224</v>
      </c>
      <c r="H3539" t="s">
        <v>8246</v>
      </c>
      <c r="I3539">
        <v>1421009610</v>
      </c>
      <c r="J3539">
        <v>1419281610</v>
      </c>
      <c r="K3539" t="b">
        <v>0</v>
      </c>
      <c r="L3539">
        <v>33</v>
      </c>
      <c r="M3539" t="b">
        <v>1</v>
      </c>
      <c r="N3539" t="s">
        <v>8271</v>
      </c>
      <c r="O3539" s="13">
        <f t="shared" si="320"/>
        <v>1.00125</v>
      </c>
      <c r="P3539" s="11">
        <f>IF(L3539=0,0,E3539/L3539)</f>
        <v>121.36363636363636</v>
      </c>
      <c r="Q3539" t="str">
        <f t="shared" si="321"/>
        <v>theater</v>
      </c>
      <c r="R3539" t="str">
        <f t="shared" si="322"/>
        <v>plays</v>
      </c>
      <c r="S3539" s="14">
        <f t="shared" si="323"/>
        <v>41995.662152777775</v>
      </c>
      <c r="T3539" s="14">
        <f t="shared" si="324"/>
        <v>42015.662152777775</v>
      </c>
    </row>
    <row r="3540" spans="1:20" ht="60" x14ac:dyDescent="0.25">
      <c r="A3540">
        <v>3213</v>
      </c>
      <c r="B3540" s="3" t="s">
        <v>3213</v>
      </c>
      <c r="C3540" s="3" t="s">
        <v>7323</v>
      </c>
      <c r="D3540">
        <v>6000</v>
      </c>
      <c r="E3540">
        <v>6007</v>
      </c>
      <c r="F3540" s="6" t="s">
        <v>8219</v>
      </c>
      <c r="G3540" t="s">
        <v>8225</v>
      </c>
      <c r="H3540" t="s">
        <v>8247</v>
      </c>
      <c r="I3540">
        <v>1437934759</v>
      </c>
      <c r="J3540">
        <v>1434478759</v>
      </c>
      <c r="K3540" t="b">
        <v>1</v>
      </c>
      <c r="L3540">
        <v>47</v>
      </c>
      <c r="M3540" t="b">
        <v>1</v>
      </c>
      <c r="N3540" t="s">
        <v>8271</v>
      </c>
      <c r="O3540" s="13">
        <f t="shared" si="320"/>
        <v>1.0011666666666668</v>
      </c>
      <c r="P3540" s="11">
        <f>IF(L3540=0,0,E3540/L3540)</f>
        <v>127.80851063829788</v>
      </c>
      <c r="Q3540" t="str">
        <f t="shared" si="321"/>
        <v>theater</v>
      </c>
      <c r="R3540" t="str">
        <f t="shared" si="322"/>
        <v>plays</v>
      </c>
      <c r="S3540" s="14">
        <f t="shared" si="323"/>
        <v>42171.555081018516</v>
      </c>
      <c r="T3540" s="14">
        <f t="shared" si="324"/>
        <v>42211.555081018516</v>
      </c>
    </row>
    <row r="3541" spans="1:20" ht="45" x14ac:dyDescent="0.25">
      <c r="A3541">
        <v>3219</v>
      </c>
      <c r="B3541" s="3" t="s">
        <v>3219</v>
      </c>
      <c r="C3541" s="3" t="s">
        <v>7329</v>
      </c>
      <c r="D3541">
        <v>20000</v>
      </c>
      <c r="E3541">
        <v>20022</v>
      </c>
      <c r="F3541" s="6" t="s">
        <v>8219</v>
      </c>
      <c r="G3541" t="s">
        <v>8224</v>
      </c>
      <c r="H3541" t="s">
        <v>8246</v>
      </c>
      <c r="I3541">
        <v>1427063747</v>
      </c>
      <c r="J3541">
        <v>1424043347</v>
      </c>
      <c r="K3541" t="b">
        <v>1</v>
      </c>
      <c r="L3541">
        <v>119</v>
      </c>
      <c r="M3541" t="b">
        <v>1</v>
      </c>
      <c r="N3541" t="s">
        <v>8271</v>
      </c>
      <c r="O3541" s="13">
        <f t="shared" si="320"/>
        <v>1.0011000000000001</v>
      </c>
      <c r="P3541" s="11">
        <f>IF(L3541=0,0,E3541/L3541)</f>
        <v>168.25210084033614</v>
      </c>
      <c r="Q3541" t="str">
        <f t="shared" si="321"/>
        <v>theater</v>
      </c>
      <c r="R3541" t="str">
        <f t="shared" si="322"/>
        <v>plays</v>
      </c>
      <c r="S3541" s="14">
        <f t="shared" si="323"/>
        <v>42050.77484953704</v>
      </c>
      <c r="T3541" s="14">
        <f t="shared" si="324"/>
        <v>42085.733182870368</v>
      </c>
    </row>
    <row r="3542" spans="1:20" ht="30" x14ac:dyDescent="0.25">
      <c r="A3542">
        <v>3622</v>
      </c>
      <c r="B3542" s="3" t="s">
        <v>3620</v>
      </c>
      <c r="C3542" s="3" t="s">
        <v>7732</v>
      </c>
      <c r="D3542">
        <v>1000</v>
      </c>
      <c r="E3542">
        <v>1000.99</v>
      </c>
      <c r="F3542" s="6" t="s">
        <v>8219</v>
      </c>
      <c r="G3542" t="s">
        <v>8224</v>
      </c>
      <c r="H3542" t="s">
        <v>8246</v>
      </c>
      <c r="I3542">
        <v>1411874580</v>
      </c>
      <c r="J3542">
        <v>1409030371</v>
      </c>
      <c r="K3542" t="b">
        <v>0</v>
      </c>
      <c r="L3542">
        <v>21</v>
      </c>
      <c r="M3542" t="b">
        <v>1</v>
      </c>
      <c r="N3542" t="s">
        <v>8271</v>
      </c>
      <c r="O3542" s="13">
        <f t="shared" si="320"/>
        <v>1.00099</v>
      </c>
      <c r="P3542" s="11">
        <f>IF(L3542=0,0,E3542/L3542)</f>
        <v>47.666190476190479</v>
      </c>
      <c r="Q3542" t="str">
        <f t="shared" si="321"/>
        <v>theater</v>
      </c>
      <c r="R3542" t="str">
        <f t="shared" si="322"/>
        <v>plays</v>
      </c>
      <c r="S3542" s="14">
        <f t="shared" si="323"/>
        <v>41877.013553240737</v>
      </c>
      <c r="T3542" s="14">
        <f t="shared" si="324"/>
        <v>41909.932638888888</v>
      </c>
    </row>
    <row r="3543" spans="1:20" ht="75" x14ac:dyDescent="0.25">
      <c r="A3543">
        <v>3316</v>
      </c>
      <c r="B3543" s="3" t="s">
        <v>3316</v>
      </c>
      <c r="C3543" s="3" t="s">
        <v>7426</v>
      </c>
      <c r="D3543">
        <v>11737</v>
      </c>
      <c r="E3543">
        <v>11747.18</v>
      </c>
      <c r="F3543" s="6" t="s">
        <v>8219</v>
      </c>
      <c r="G3543" t="s">
        <v>8224</v>
      </c>
      <c r="H3543" t="s">
        <v>8246</v>
      </c>
      <c r="I3543">
        <v>1407506040</v>
      </c>
      <c r="J3543">
        <v>1404680075</v>
      </c>
      <c r="K3543" t="b">
        <v>0</v>
      </c>
      <c r="L3543">
        <v>125</v>
      </c>
      <c r="M3543" t="b">
        <v>1</v>
      </c>
      <c r="N3543" t="s">
        <v>8271</v>
      </c>
      <c r="O3543" s="13">
        <f t="shared" si="320"/>
        <v>1.0008673425918038</v>
      </c>
      <c r="P3543" s="11">
        <f>IF(L3543=0,0,E3543/L3543)</f>
        <v>93.977440000000001</v>
      </c>
      <c r="Q3543" t="str">
        <f t="shared" si="321"/>
        <v>theater</v>
      </c>
      <c r="R3543" t="str">
        <f t="shared" si="322"/>
        <v>plays</v>
      </c>
      <c r="S3543" s="14">
        <f t="shared" si="323"/>
        <v>41826.662905092591</v>
      </c>
      <c r="T3543" s="14">
        <f t="shared" si="324"/>
        <v>41859.370833333327</v>
      </c>
    </row>
    <row r="3544" spans="1:20" ht="45" x14ac:dyDescent="0.25">
      <c r="A3544">
        <v>3310</v>
      </c>
      <c r="B3544" s="3" t="s">
        <v>3310</v>
      </c>
      <c r="C3544" s="3" t="s">
        <v>7420</v>
      </c>
      <c r="D3544">
        <v>6500</v>
      </c>
      <c r="E3544">
        <v>6505</v>
      </c>
      <c r="F3544" s="6" t="s">
        <v>8219</v>
      </c>
      <c r="G3544" t="s">
        <v>8224</v>
      </c>
      <c r="H3544" t="s">
        <v>8246</v>
      </c>
      <c r="I3544">
        <v>1444169825</v>
      </c>
      <c r="J3544">
        <v>1441577825</v>
      </c>
      <c r="K3544" t="b">
        <v>0</v>
      </c>
      <c r="L3544">
        <v>31</v>
      </c>
      <c r="M3544" t="b">
        <v>1</v>
      </c>
      <c r="N3544" t="s">
        <v>8271</v>
      </c>
      <c r="O3544" s="13">
        <f t="shared" si="320"/>
        <v>1.0007692307692309</v>
      </c>
      <c r="P3544" s="11">
        <f>IF(L3544=0,0,E3544/L3544)</f>
        <v>209.83870967741936</v>
      </c>
      <c r="Q3544" t="str">
        <f t="shared" si="321"/>
        <v>theater</v>
      </c>
      <c r="R3544" t="str">
        <f t="shared" si="322"/>
        <v>plays</v>
      </c>
      <c r="S3544" s="14">
        <f t="shared" si="323"/>
        <v>42253.720196759255</v>
      </c>
      <c r="T3544" s="14">
        <f t="shared" si="324"/>
        <v>42283.720196759255</v>
      </c>
    </row>
    <row r="3545" spans="1:20" ht="45" x14ac:dyDescent="0.25">
      <c r="A3545">
        <v>3297</v>
      </c>
      <c r="B3545" s="3" t="s">
        <v>3297</v>
      </c>
      <c r="C3545" s="3" t="s">
        <v>7407</v>
      </c>
      <c r="D3545">
        <v>5500</v>
      </c>
      <c r="E3545">
        <v>5504</v>
      </c>
      <c r="F3545" s="6" t="s">
        <v>8219</v>
      </c>
      <c r="G3545" t="s">
        <v>8225</v>
      </c>
      <c r="H3545" t="s">
        <v>8247</v>
      </c>
      <c r="I3545">
        <v>1438037940</v>
      </c>
      <c r="J3545">
        <v>1436380256</v>
      </c>
      <c r="K3545" t="b">
        <v>0</v>
      </c>
      <c r="L3545">
        <v>44</v>
      </c>
      <c r="M3545" t="b">
        <v>1</v>
      </c>
      <c r="N3545" t="s">
        <v>8271</v>
      </c>
      <c r="O3545" s="13">
        <f t="shared" si="320"/>
        <v>1.0007272727272727</v>
      </c>
      <c r="P3545" s="11">
        <f>IF(L3545=0,0,E3545/L3545)</f>
        <v>125.09090909090909</v>
      </c>
      <c r="Q3545" t="str">
        <f t="shared" si="321"/>
        <v>theater</v>
      </c>
      <c r="R3545" t="str">
        <f t="shared" si="322"/>
        <v>plays</v>
      </c>
      <c r="S3545" s="14">
        <f t="shared" si="323"/>
        <v>42193.563148148147</v>
      </c>
      <c r="T3545" s="14">
        <f t="shared" si="324"/>
        <v>42212.749305555553</v>
      </c>
    </row>
    <row r="3546" spans="1:20" ht="60" x14ac:dyDescent="0.25">
      <c r="A3546">
        <v>3590</v>
      </c>
      <c r="B3546" s="3" t="s">
        <v>3589</v>
      </c>
      <c r="C3546" s="3" t="s">
        <v>7700</v>
      </c>
      <c r="D3546">
        <v>5000</v>
      </c>
      <c r="E3546">
        <v>5003</v>
      </c>
      <c r="F3546" s="6" t="s">
        <v>8219</v>
      </c>
      <c r="G3546" t="s">
        <v>8225</v>
      </c>
      <c r="H3546" t="s">
        <v>8247</v>
      </c>
      <c r="I3546">
        <v>1413792034</v>
      </c>
      <c r="J3546">
        <v>1411200034</v>
      </c>
      <c r="K3546" t="b">
        <v>0</v>
      </c>
      <c r="L3546">
        <v>73</v>
      </c>
      <c r="M3546" t="b">
        <v>1</v>
      </c>
      <c r="N3546" t="s">
        <v>8271</v>
      </c>
      <c r="O3546" s="13">
        <f t="shared" si="320"/>
        <v>1.0005999999999999</v>
      </c>
      <c r="P3546" s="11">
        <f>IF(L3546=0,0,E3546/L3546)</f>
        <v>68.534246575342465</v>
      </c>
      <c r="Q3546" t="str">
        <f t="shared" si="321"/>
        <v>theater</v>
      </c>
      <c r="R3546" t="str">
        <f t="shared" si="322"/>
        <v>plays</v>
      </c>
      <c r="S3546" s="14">
        <f t="shared" si="323"/>
        <v>41902.125393518516</v>
      </c>
      <c r="T3546" s="14">
        <f t="shared" si="324"/>
        <v>41932.125393518516</v>
      </c>
    </row>
    <row r="3547" spans="1:20" ht="60" x14ac:dyDescent="0.25">
      <c r="A3547">
        <v>3216</v>
      </c>
      <c r="B3547" s="3" t="s">
        <v>3216</v>
      </c>
      <c r="C3547" s="3" t="s">
        <v>7326</v>
      </c>
      <c r="D3547">
        <v>2000</v>
      </c>
      <c r="E3547">
        <v>2001</v>
      </c>
      <c r="F3547" s="6" t="s">
        <v>8219</v>
      </c>
      <c r="G3547" t="s">
        <v>8225</v>
      </c>
      <c r="H3547" t="s">
        <v>8247</v>
      </c>
      <c r="I3547">
        <v>1436625000</v>
      </c>
      <c r="J3547">
        <v>1433934371</v>
      </c>
      <c r="K3547" t="b">
        <v>1</v>
      </c>
      <c r="L3547">
        <v>35</v>
      </c>
      <c r="M3547" t="b">
        <v>1</v>
      </c>
      <c r="N3547" t="s">
        <v>8271</v>
      </c>
      <c r="O3547" s="13">
        <f t="shared" si="320"/>
        <v>1.0004999999999999</v>
      </c>
      <c r="P3547" s="11">
        <f>IF(L3547=0,0,E3547/L3547)</f>
        <v>57.171428571428571</v>
      </c>
      <c r="Q3547" t="str">
        <f t="shared" si="321"/>
        <v>theater</v>
      </c>
      <c r="R3547" t="str">
        <f t="shared" si="322"/>
        <v>plays</v>
      </c>
      <c r="S3547" s="14">
        <f t="shared" si="323"/>
        <v>42165.254293981481</v>
      </c>
      <c r="T3547" s="14">
        <f t="shared" si="324"/>
        <v>42196.395833333336</v>
      </c>
    </row>
    <row r="3548" spans="1:20" ht="60" x14ac:dyDescent="0.25">
      <c r="A3548">
        <v>3602</v>
      </c>
      <c r="B3548" s="3" t="s">
        <v>3601</v>
      </c>
      <c r="C3548" s="3" t="s">
        <v>7712</v>
      </c>
      <c r="D3548">
        <v>4000</v>
      </c>
      <c r="E3548">
        <v>4002</v>
      </c>
      <c r="F3548" s="6" t="s">
        <v>8219</v>
      </c>
      <c r="G3548" t="s">
        <v>8224</v>
      </c>
      <c r="H3548" t="s">
        <v>8246</v>
      </c>
      <c r="I3548">
        <v>1463520479</v>
      </c>
      <c r="J3548">
        <v>1458336479</v>
      </c>
      <c r="K3548" t="b">
        <v>0</v>
      </c>
      <c r="L3548">
        <v>49</v>
      </c>
      <c r="M3548" t="b">
        <v>1</v>
      </c>
      <c r="N3548" t="s">
        <v>8271</v>
      </c>
      <c r="O3548" s="13">
        <f t="shared" si="320"/>
        <v>1.0004999999999999</v>
      </c>
      <c r="P3548" s="11">
        <f>IF(L3548=0,0,E3548/L3548)</f>
        <v>81.673469387755105</v>
      </c>
      <c r="Q3548" t="str">
        <f t="shared" si="321"/>
        <v>theater</v>
      </c>
      <c r="R3548" t="str">
        <f t="shared" si="322"/>
        <v>plays</v>
      </c>
      <c r="S3548" s="14">
        <f t="shared" si="323"/>
        <v>42447.68609953703</v>
      </c>
      <c r="T3548" s="14">
        <f t="shared" si="324"/>
        <v>42507.68609953703</v>
      </c>
    </row>
    <row r="3549" spans="1:20" ht="60" x14ac:dyDescent="0.25">
      <c r="A3549">
        <v>3312</v>
      </c>
      <c r="B3549" s="3" t="s">
        <v>3312</v>
      </c>
      <c r="C3549" s="3" t="s">
        <v>7422</v>
      </c>
      <c r="D3549">
        <v>2500</v>
      </c>
      <c r="E3549">
        <v>2501</v>
      </c>
      <c r="F3549" s="6" t="s">
        <v>8219</v>
      </c>
      <c r="G3549" t="s">
        <v>8224</v>
      </c>
      <c r="H3549" t="s">
        <v>8246</v>
      </c>
      <c r="I3549">
        <v>1478901600</v>
      </c>
      <c r="J3549">
        <v>1477077946</v>
      </c>
      <c r="K3549" t="b">
        <v>0</v>
      </c>
      <c r="L3549">
        <v>41</v>
      </c>
      <c r="M3549" t="b">
        <v>1</v>
      </c>
      <c r="N3549" t="s">
        <v>8271</v>
      </c>
      <c r="O3549" s="13">
        <f t="shared" si="320"/>
        <v>1.0004</v>
      </c>
      <c r="P3549" s="11">
        <f>IF(L3549=0,0,E3549/L3549)</f>
        <v>61</v>
      </c>
      <c r="Q3549" t="str">
        <f t="shared" si="321"/>
        <v>theater</v>
      </c>
      <c r="R3549" t="str">
        <f t="shared" si="322"/>
        <v>plays</v>
      </c>
      <c r="S3549" s="14">
        <f t="shared" si="323"/>
        <v>42664.601226851846</v>
      </c>
      <c r="T3549" s="14">
        <f t="shared" si="324"/>
        <v>42685.708333333336</v>
      </c>
    </row>
    <row r="3550" spans="1:20" ht="60" x14ac:dyDescent="0.25">
      <c r="A3550">
        <v>3557</v>
      </c>
      <c r="B3550" s="3" t="s">
        <v>3556</v>
      </c>
      <c r="C3550" s="3" t="s">
        <v>7667</v>
      </c>
      <c r="D3550">
        <v>100000</v>
      </c>
      <c r="E3550">
        <v>100036</v>
      </c>
      <c r="F3550" s="6" t="s">
        <v>8219</v>
      </c>
      <c r="G3550" t="s">
        <v>8224</v>
      </c>
      <c r="H3550" t="s">
        <v>8246</v>
      </c>
      <c r="I3550">
        <v>1399271911</v>
      </c>
      <c r="J3550">
        <v>1396334311</v>
      </c>
      <c r="K3550" t="b">
        <v>0</v>
      </c>
      <c r="L3550">
        <v>558</v>
      </c>
      <c r="M3550" t="b">
        <v>1</v>
      </c>
      <c r="N3550" t="s">
        <v>8271</v>
      </c>
      <c r="O3550" s="13">
        <f t="shared" si="320"/>
        <v>1.0003599999999999</v>
      </c>
      <c r="P3550" s="11">
        <f>IF(L3550=0,0,E3550/L3550)</f>
        <v>179.27598566308242</v>
      </c>
      <c r="Q3550" t="str">
        <f t="shared" si="321"/>
        <v>theater</v>
      </c>
      <c r="R3550" t="str">
        <f t="shared" si="322"/>
        <v>plays</v>
      </c>
      <c r="S3550" s="14">
        <f t="shared" si="323"/>
        <v>41730.068414351852</v>
      </c>
      <c r="T3550" s="14">
        <f t="shared" si="324"/>
        <v>41764.068414351852</v>
      </c>
    </row>
    <row r="3551" spans="1:20" ht="45" x14ac:dyDescent="0.25">
      <c r="A3551">
        <v>3578</v>
      </c>
      <c r="B3551" s="3" t="s">
        <v>3577</v>
      </c>
      <c r="C3551" s="3" t="s">
        <v>7688</v>
      </c>
      <c r="D3551">
        <v>1500</v>
      </c>
      <c r="E3551">
        <v>1500.2</v>
      </c>
      <c r="F3551" s="6" t="s">
        <v>8219</v>
      </c>
      <c r="G3551" t="s">
        <v>8225</v>
      </c>
      <c r="H3551" t="s">
        <v>8247</v>
      </c>
      <c r="I3551">
        <v>1462037777</v>
      </c>
      <c r="J3551">
        <v>1459445777</v>
      </c>
      <c r="K3551" t="b">
        <v>0</v>
      </c>
      <c r="L3551">
        <v>37</v>
      </c>
      <c r="M3551" t="b">
        <v>1</v>
      </c>
      <c r="N3551" t="s">
        <v>8271</v>
      </c>
      <c r="O3551" s="13">
        <f t="shared" si="320"/>
        <v>1.0001333333333333</v>
      </c>
      <c r="P3551" s="11">
        <f>IF(L3551=0,0,E3551/L3551)</f>
        <v>40.545945945945945</v>
      </c>
      <c r="Q3551" t="str">
        <f t="shared" si="321"/>
        <v>theater</v>
      </c>
      <c r="R3551" t="str">
        <f t="shared" si="322"/>
        <v>plays</v>
      </c>
      <c r="S3551" s="14">
        <f t="shared" si="323"/>
        <v>42460.525196759256</v>
      </c>
      <c r="T3551" s="14">
        <f t="shared" si="324"/>
        <v>42490.525196759256</v>
      </c>
    </row>
    <row r="3552" spans="1:20" ht="60" x14ac:dyDescent="0.25">
      <c r="A3552">
        <v>3376</v>
      </c>
      <c r="B3552" s="3" t="s">
        <v>3375</v>
      </c>
      <c r="C3552" s="3" t="s">
        <v>7486</v>
      </c>
      <c r="D3552">
        <v>8000</v>
      </c>
      <c r="E3552">
        <v>8001</v>
      </c>
      <c r="F3552" s="6" t="s">
        <v>8219</v>
      </c>
      <c r="G3552" t="s">
        <v>8224</v>
      </c>
      <c r="H3552" t="s">
        <v>8246</v>
      </c>
      <c r="I3552">
        <v>1429976994</v>
      </c>
      <c r="J3552">
        <v>1424796594</v>
      </c>
      <c r="K3552" t="b">
        <v>0</v>
      </c>
      <c r="L3552">
        <v>19</v>
      </c>
      <c r="M3552" t="b">
        <v>1</v>
      </c>
      <c r="N3552" t="s">
        <v>8271</v>
      </c>
      <c r="O3552" s="13">
        <f t="shared" si="320"/>
        <v>1.0001249999999999</v>
      </c>
      <c r="P3552" s="11">
        <f>IF(L3552=0,0,E3552/L3552)</f>
        <v>421.10526315789474</v>
      </c>
      <c r="Q3552" t="str">
        <f t="shared" si="321"/>
        <v>theater</v>
      </c>
      <c r="R3552" t="str">
        <f t="shared" si="322"/>
        <v>plays</v>
      </c>
      <c r="S3552" s="14">
        <f t="shared" si="323"/>
        <v>42059.492986111109</v>
      </c>
      <c r="T3552" s="14">
        <f t="shared" si="324"/>
        <v>42119.451319444437</v>
      </c>
    </row>
    <row r="3553" spans="1:20" ht="60" x14ac:dyDescent="0.25">
      <c r="A3553">
        <v>3384</v>
      </c>
      <c r="B3553" s="3" t="s">
        <v>3383</v>
      </c>
      <c r="C3553" s="3" t="s">
        <v>7494</v>
      </c>
      <c r="D3553">
        <v>6000</v>
      </c>
      <c r="E3553">
        <v>6000.66</v>
      </c>
      <c r="F3553" s="6" t="s">
        <v>8219</v>
      </c>
      <c r="G3553" t="s">
        <v>8224</v>
      </c>
      <c r="H3553" t="s">
        <v>8246</v>
      </c>
      <c r="I3553">
        <v>1448074800</v>
      </c>
      <c r="J3553">
        <v>1444874768</v>
      </c>
      <c r="K3553" t="b">
        <v>0</v>
      </c>
      <c r="L3553">
        <v>64</v>
      </c>
      <c r="M3553" t="b">
        <v>1</v>
      </c>
      <c r="N3553" t="s">
        <v>8271</v>
      </c>
      <c r="O3553" s="13">
        <f t="shared" si="320"/>
        <v>1.0001100000000001</v>
      </c>
      <c r="P3553" s="11">
        <f>IF(L3553=0,0,E3553/L3553)</f>
        <v>93.760312499999998</v>
      </c>
      <c r="Q3553" t="str">
        <f t="shared" si="321"/>
        <v>theater</v>
      </c>
      <c r="R3553" t="str">
        <f t="shared" si="322"/>
        <v>plays</v>
      </c>
      <c r="S3553" s="14">
        <f t="shared" si="323"/>
        <v>42291.879259259258</v>
      </c>
      <c r="T3553" s="14">
        <f t="shared" si="324"/>
        <v>42328.916666666664</v>
      </c>
    </row>
    <row r="3554" spans="1:20" ht="30" x14ac:dyDescent="0.25">
      <c r="A3554">
        <v>3815</v>
      </c>
      <c r="B3554" s="3" t="s">
        <v>3812</v>
      </c>
      <c r="C3554" s="3" t="s">
        <v>7925</v>
      </c>
      <c r="D3554">
        <v>1000</v>
      </c>
      <c r="E3554">
        <v>1000.01</v>
      </c>
      <c r="F3554" s="6" t="s">
        <v>8219</v>
      </c>
      <c r="G3554" t="s">
        <v>8225</v>
      </c>
      <c r="H3554" t="s">
        <v>8247</v>
      </c>
      <c r="I3554">
        <v>1440111600</v>
      </c>
      <c r="J3554">
        <v>1437545657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320"/>
        <v>1.0000100000000001</v>
      </c>
      <c r="P3554" s="11">
        <f>IF(L3554=0,0,E3554/L3554)</f>
        <v>50.000500000000002</v>
      </c>
      <c r="Q3554" t="str">
        <f t="shared" si="321"/>
        <v>theater</v>
      </c>
      <c r="R3554" t="str">
        <f t="shared" si="322"/>
        <v>plays</v>
      </c>
      <c r="S3554" s="14">
        <f t="shared" si="323"/>
        <v>42207.051585648143</v>
      </c>
      <c r="T3554" s="14">
        <f t="shared" si="324"/>
        <v>42236.749999999993</v>
      </c>
    </row>
    <row r="3555" spans="1:20" ht="45" x14ac:dyDescent="0.25">
      <c r="A3555">
        <v>3417</v>
      </c>
      <c r="B3555" s="3" t="s">
        <v>3416</v>
      </c>
      <c r="C3555" s="3" t="s">
        <v>7527</v>
      </c>
      <c r="D3555">
        <v>1700</v>
      </c>
      <c r="E3555">
        <v>1700.01</v>
      </c>
      <c r="F3555" s="6" t="s">
        <v>8219</v>
      </c>
      <c r="G3555" t="s">
        <v>8224</v>
      </c>
      <c r="H3555" t="s">
        <v>8246</v>
      </c>
      <c r="I3555">
        <v>1414284180</v>
      </c>
      <c r="J3555">
        <v>1410558948</v>
      </c>
      <c r="K3555" t="b">
        <v>0</v>
      </c>
      <c r="L3555">
        <v>45</v>
      </c>
      <c r="M3555" t="b">
        <v>1</v>
      </c>
      <c r="N3555" t="s">
        <v>8271</v>
      </c>
      <c r="O3555" s="13">
        <f t="shared" si="320"/>
        <v>1.0000058823529412</v>
      </c>
      <c r="P3555" s="11">
        <f>IF(L3555=0,0,E3555/L3555)</f>
        <v>37.777999999999999</v>
      </c>
      <c r="Q3555" t="str">
        <f t="shared" si="321"/>
        <v>theater</v>
      </c>
      <c r="R3555" t="str">
        <f t="shared" si="322"/>
        <v>plays</v>
      </c>
      <c r="S3555" s="14">
        <f t="shared" si="323"/>
        <v>41894.705416666664</v>
      </c>
      <c r="T3555" s="14">
        <f t="shared" si="324"/>
        <v>41937.821527777771</v>
      </c>
    </row>
    <row r="3556" spans="1:20" ht="60" x14ac:dyDescent="0.25">
      <c r="A3556">
        <v>2922</v>
      </c>
      <c r="B3556" s="3" t="s">
        <v>2922</v>
      </c>
      <c r="C3556" s="3" t="s">
        <v>7032</v>
      </c>
      <c r="D3556">
        <v>500</v>
      </c>
      <c r="E3556">
        <v>500</v>
      </c>
      <c r="F3556" s="6" t="s">
        <v>8219</v>
      </c>
      <c r="G3556" t="s">
        <v>8225</v>
      </c>
      <c r="H3556" t="s">
        <v>8247</v>
      </c>
      <c r="I3556">
        <v>1431982727</v>
      </c>
      <c r="J3556">
        <v>1428094727</v>
      </c>
      <c r="K3556" t="b">
        <v>0</v>
      </c>
      <c r="L3556">
        <v>6</v>
      </c>
      <c r="M3556" t="b">
        <v>1</v>
      </c>
      <c r="N3556" t="s">
        <v>8305</v>
      </c>
      <c r="O3556" s="13">
        <f t="shared" si="320"/>
        <v>1</v>
      </c>
      <c r="P3556" s="11">
        <f>IF(L3556=0,0,E3556/L3556)</f>
        <v>83.333333333333329</v>
      </c>
      <c r="Q3556" t="str">
        <f t="shared" si="321"/>
        <v>theater</v>
      </c>
      <c r="R3556" t="str">
        <f t="shared" si="322"/>
        <v>musical</v>
      </c>
      <c r="S3556" s="14">
        <f t="shared" si="323"/>
        <v>42097.665821759256</v>
      </c>
      <c r="T3556" s="14">
        <f t="shared" si="324"/>
        <v>42142.665821759256</v>
      </c>
    </row>
    <row r="3557" spans="1:20" ht="45" x14ac:dyDescent="0.25">
      <c r="A3557">
        <v>2923</v>
      </c>
      <c r="B3557" s="3" t="s">
        <v>2923</v>
      </c>
      <c r="C3557" s="3" t="s">
        <v>7033</v>
      </c>
      <c r="D3557">
        <v>300</v>
      </c>
      <c r="E3557">
        <v>300</v>
      </c>
      <c r="F3557" s="6" t="s">
        <v>8219</v>
      </c>
      <c r="G3557" t="s">
        <v>8224</v>
      </c>
      <c r="H3557" t="s">
        <v>8246</v>
      </c>
      <c r="I3557">
        <v>1422068400</v>
      </c>
      <c r="J3557">
        <v>1420774779</v>
      </c>
      <c r="K3557" t="b">
        <v>0</v>
      </c>
      <c r="L3557">
        <v>10</v>
      </c>
      <c r="M3557" t="b">
        <v>1</v>
      </c>
      <c r="N3557" t="s">
        <v>8305</v>
      </c>
      <c r="O3557" s="13">
        <f t="shared" si="320"/>
        <v>1</v>
      </c>
      <c r="P3557" s="11">
        <f>IF(L3557=0,0,E3557/L3557)</f>
        <v>30</v>
      </c>
      <c r="Q3557" t="str">
        <f t="shared" si="321"/>
        <v>theater</v>
      </c>
      <c r="R3557" t="str">
        <f t="shared" si="322"/>
        <v>musical</v>
      </c>
      <c r="S3557" s="14">
        <f t="shared" si="323"/>
        <v>42012.944201388884</v>
      </c>
      <c r="T3557" s="14">
        <f t="shared" si="324"/>
        <v>42027.916666666664</v>
      </c>
    </row>
    <row r="3558" spans="1:20" ht="30" x14ac:dyDescent="0.25">
      <c r="A3558">
        <v>2928</v>
      </c>
      <c r="B3558" s="3" t="s">
        <v>2928</v>
      </c>
      <c r="C3558" s="3" t="s">
        <v>7038</v>
      </c>
      <c r="D3558">
        <v>1000</v>
      </c>
      <c r="E3558">
        <v>1000</v>
      </c>
      <c r="F3558" s="6" t="s">
        <v>8219</v>
      </c>
      <c r="G3558" t="s">
        <v>8224</v>
      </c>
      <c r="H3558" t="s">
        <v>8246</v>
      </c>
      <c r="I3558">
        <v>1457135846</v>
      </c>
      <c r="J3558">
        <v>1454543846</v>
      </c>
      <c r="K3558" t="b">
        <v>0</v>
      </c>
      <c r="L3558">
        <v>24</v>
      </c>
      <c r="M3558" t="b">
        <v>1</v>
      </c>
      <c r="N3558" t="s">
        <v>8305</v>
      </c>
      <c r="O3558" s="13">
        <f t="shared" si="320"/>
        <v>1</v>
      </c>
      <c r="P3558" s="11">
        <f>IF(L3558=0,0,E3558/L3558)</f>
        <v>41.666666666666664</v>
      </c>
      <c r="Q3558" t="str">
        <f t="shared" si="321"/>
        <v>theater</v>
      </c>
      <c r="R3558" t="str">
        <f t="shared" si="322"/>
        <v>musical</v>
      </c>
      <c r="S3558" s="14">
        <f t="shared" si="323"/>
        <v>42403.789884259262</v>
      </c>
      <c r="T3558" s="14">
        <f t="shared" si="324"/>
        <v>42433.789884259262</v>
      </c>
    </row>
    <row r="3559" spans="1:20" ht="60" x14ac:dyDescent="0.25">
      <c r="A3559">
        <v>2988</v>
      </c>
      <c r="B3559" s="3" t="s">
        <v>2988</v>
      </c>
      <c r="C3559" s="3" t="s">
        <v>7098</v>
      </c>
      <c r="D3559">
        <v>1000</v>
      </c>
      <c r="E3559">
        <v>1000</v>
      </c>
      <c r="F3559" s="6" t="s">
        <v>8219</v>
      </c>
      <c r="G3559" t="s">
        <v>8225</v>
      </c>
      <c r="H3559" t="s">
        <v>8247</v>
      </c>
      <c r="I3559">
        <v>1466412081</v>
      </c>
      <c r="J3559">
        <v>1463820081</v>
      </c>
      <c r="K3559" t="b">
        <v>0</v>
      </c>
      <c r="L3559">
        <v>28</v>
      </c>
      <c r="M3559" t="b">
        <v>1</v>
      </c>
      <c r="N3559" t="s">
        <v>8303</v>
      </c>
      <c r="O3559" s="13">
        <f t="shared" si="320"/>
        <v>1</v>
      </c>
      <c r="P3559" s="11">
        <f>IF(L3559=0,0,E3559/L3559)</f>
        <v>35.714285714285715</v>
      </c>
      <c r="Q3559" t="str">
        <f t="shared" si="321"/>
        <v>theater</v>
      </c>
      <c r="R3559" t="str">
        <f t="shared" si="322"/>
        <v>spaces</v>
      </c>
      <c r="S3559" s="14">
        <f t="shared" si="323"/>
        <v>42511.153715277775</v>
      </c>
      <c r="T3559" s="14">
        <f t="shared" si="324"/>
        <v>42541.153715277775</v>
      </c>
    </row>
    <row r="3560" spans="1:20" ht="60" x14ac:dyDescent="0.25">
      <c r="A3560">
        <v>2990</v>
      </c>
      <c r="B3560" s="3" t="s">
        <v>2990</v>
      </c>
      <c r="C3560" s="3" t="s">
        <v>7100</v>
      </c>
      <c r="D3560">
        <v>10000</v>
      </c>
      <c r="E3560">
        <v>10000</v>
      </c>
      <c r="F3560" s="6" t="s">
        <v>8219</v>
      </c>
      <c r="G3560" t="s">
        <v>8224</v>
      </c>
      <c r="H3560" t="s">
        <v>8246</v>
      </c>
      <c r="I3560">
        <v>1452174420</v>
      </c>
      <c r="J3560">
        <v>1449150420</v>
      </c>
      <c r="K3560" t="b">
        <v>0</v>
      </c>
      <c r="L3560">
        <v>27</v>
      </c>
      <c r="M3560" t="b">
        <v>1</v>
      </c>
      <c r="N3560" t="s">
        <v>8303</v>
      </c>
      <c r="O3560" s="13">
        <f t="shared" si="320"/>
        <v>1</v>
      </c>
      <c r="P3560" s="11">
        <f>IF(L3560=0,0,E3560/L3560)</f>
        <v>370.37037037037038</v>
      </c>
      <c r="Q3560" t="str">
        <f t="shared" si="321"/>
        <v>theater</v>
      </c>
      <c r="R3560" t="str">
        <f t="shared" si="322"/>
        <v>spaces</v>
      </c>
      <c r="S3560" s="14">
        <f t="shared" si="323"/>
        <v>42341.365972222215</v>
      </c>
      <c r="T3560" s="14">
        <f t="shared" si="324"/>
        <v>42376.365972222215</v>
      </c>
    </row>
    <row r="3561" spans="1:20" ht="60" x14ac:dyDescent="0.25">
      <c r="A3561">
        <v>3000</v>
      </c>
      <c r="B3561" s="3" t="s">
        <v>3000</v>
      </c>
      <c r="C3561" s="3" t="s">
        <v>7110</v>
      </c>
      <c r="D3561">
        <v>500</v>
      </c>
      <c r="E3561">
        <v>500</v>
      </c>
      <c r="F3561" s="6" t="s">
        <v>8219</v>
      </c>
      <c r="G3561" t="s">
        <v>8224</v>
      </c>
      <c r="H3561" t="s">
        <v>8246</v>
      </c>
      <c r="I3561">
        <v>1485885600</v>
      </c>
      <c r="J3561">
        <v>1484682670</v>
      </c>
      <c r="K3561" t="b">
        <v>0</v>
      </c>
      <c r="L3561">
        <v>8</v>
      </c>
      <c r="M3561" t="b">
        <v>1</v>
      </c>
      <c r="N3561" t="s">
        <v>8303</v>
      </c>
      <c r="O3561" s="13">
        <f t="shared" si="320"/>
        <v>1</v>
      </c>
      <c r="P3561" s="11">
        <f>IF(L3561=0,0,E3561/L3561)</f>
        <v>62.5</v>
      </c>
      <c r="Q3561" t="str">
        <f t="shared" si="321"/>
        <v>theater</v>
      </c>
      <c r="R3561" t="str">
        <f t="shared" si="322"/>
        <v>spaces</v>
      </c>
      <c r="S3561" s="14">
        <f t="shared" si="323"/>
        <v>42752.61886574074</v>
      </c>
      <c r="T3561" s="14">
        <f t="shared" si="324"/>
        <v>42766.541666666664</v>
      </c>
    </row>
    <row r="3562" spans="1:20" ht="75" x14ac:dyDescent="0.25">
      <c r="A3562">
        <v>3031</v>
      </c>
      <c r="B3562" s="3" t="s">
        <v>3031</v>
      </c>
      <c r="C3562" s="3" t="s">
        <v>7141</v>
      </c>
      <c r="D3562">
        <v>1500</v>
      </c>
      <c r="E3562">
        <v>1500</v>
      </c>
      <c r="F3562" s="6" t="s">
        <v>8219</v>
      </c>
      <c r="G3562" t="s">
        <v>8224</v>
      </c>
      <c r="H3562" t="s">
        <v>8246</v>
      </c>
      <c r="I3562">
        <v>1476479447</v>
      </c>
      <c r="J3562">
        <v>1471295447</v>
      </c>
      <c r="K3562" t="b">
        <v>0</v>
      </c>
      <c r="L3562">
        <v>29</v>
      </c>
      <c r="M3562" t="b">
        <v>1</v>
      </c>
      <c r="N3562" t="s">
        <v>8303</v>
      </c>
      <c r="O3562" s="13">
        <f t="shared" si="320"/>
        <v>1</v>
      </c>
      <c r="P3562" s="11">
        <f>IF(L3562=0,0,E3562/L3562)</f>
        <v>51.724137931034484</v>
      </c>
      <c r="Q3562" t="str">
        <f t="shared" si="321"/>
        <v>theater</v>
      </c>
      <c r="R3562" t="str">
        <f t="shared" si="322"/>
        <v>spaces</v>
      </c>
      <c r="S3562" s="14">
        <f t="shared" si="323"/>
        <v>42597.674155092587</v>
      </c>
      <c r="T3562" s="14">
        <f t="shared" si="324"/>
        <v>42657.674155092587</v>
      </c>
    </row>
    <row r="3563" spans="1:20" ht="60" x14ac:dyDescent="0.25">
      <c r="A3563">
        <v>3185</v>
      </c>
      <c r="B3563" s="3" t="s">
        <v>3185</v>
      </c>
      <c r="C3563" s="3" t="s">
        <v>7295</v>
      </c>
      <c r="D3563">
        <v>1000</v>
      </c>
      <c r="E3563">
        <v>1000</v>
      </c>
      <c r="F3563" s="6" t="s">
        <v>8219</v>
      </c>
      <c r="G3563" t="s">
        <v>8225</v>
      </c>
      <c r="H3563" t="s">
        <v>8247</v>
      </c>
      <c r="I3563">
        <v>1405553241</v>
      </c>
      <c r="J3563">
        <v>1404948441</v>
      </c>
      <c r="K3563" t="b">
        <v>1</v>
      </c>
      <c r="L3563">
        <v>24</v>
      </c>
      <c r="M3563" t="b">
        <v>1</v>
      </c>
      <c r="N3563" t="s">
        <v>8271</v>
      </c>
      <c r="O3563" s="13">
        <f t="shared" si="320"/>
        <v>1</v>
      </c>
      <c r="P3563" s="11">
        <f>IF(L3563=0,0,E3563/L3563)</f>
        <v>41.666666666666664</v>
      </c>
      <c r="Q3563" t="str">
        <f t="shared" si="321"/>
        <v>theater</v>
      </c>
      <c r="R3563" t="str">
        <f t="shared" si="322"/>
        <v>plays</v>
      </c>
      <c r="S3563" s="14">
        <f t="shared" si="323"/>
        <v>41829.768993055557</v>
      </c>
      <c r="T3563" s="14">
        <f t="shared" si="324"/>
        <v>41836.768993055557</v>
      </c>
    </row>
    <row r="3564" spans="1:20" ht="30" x14ac:dyDescent="0.25">
      <c r="A3564">
        <v>3287</v>
      </c>
      <c r="B3564" s="3" t="s">
        <v>3287</v>
      </c>
      <c r="C3564" s="3" t="s">
        <v>7397</v>
      </c>
      <c r="D3564">
        <v>2500</v>
      </c>
      <c r="E3564">
        <v>2500</v>
      </c>
      <c r="F3564" s="6" t="s">
        <v>8219</v>
      </c>
      <c r="G3564" t="s">
        <v>8229</v>
      </c>
      <c r="H3564" t="s">
        <v>8251</v>
      </c>
      <c r="I3564">
        <v>1448733628</v>
      </c>
      <c r="J3564">
        <v>1446573628</v>
      </c>
      <c r="K3564" t="b">
        <v>0</v>
      </c>
      <c r="L3564">
        <v>34</v>
      </c>
      <c r="M3564" t="b">
        <v>1</v>
      </c>
      <c r="N3564" t="s">
        <v>8271</v>
      </c>
      <c r="O3564" s="13">
        <f t="shared" si="320"/>
        <v>1</v>
      </c>
      <c r="P3564" s="11">
        <f>IF(L3564=0,0,E3564/L3564)</f>
        <v>73.529411764705884</v>
      </c>
      <c r="Q3564" t="str">
        <f t="shared" si="321"/>
        <v>theater</v>
      </c>
      <c r="R3564" t="str">
        <f t="shared" si="322"/>
        <v>plays</v>
      </c>
      <c r="S3564" s="14">
        <f t="shared" si="323"/>
        <v>42311.541990740741</v>
      </c>
      <c r="T3564" s="14">
        <f t="shared" si="324"/>
        <v>42336.541990740741</v>
      </c>
    </row>
    <row r="3565" spans="1:20" ht="45" x14ac:dyDescent="0.25">
      <c r="A3565">
        <v>3332</v>
      </c>
      <c r="B3565" s="3" t="s">
        <v>3332</v>
      </c>
      <c r="C3565" s="3" t="s">
        <v>7442</v>
      </c>
      <c r="D3565">
        <v>6000</v>
      </c>
      <c r="E3565">
        <v>6000</v>
      </c>
      <c r="F3565" s="6" t="s">
        <v>8219</v>
      </c>
      <c r="G3565" t="s">
        <v>8224</v>
      </c>
      <c r="H3565" t="s">
        <v>8246</v>
      </c>
      <c r="I3565">
        <v>1405802330</v>
      </c>
      <c r="J3565">
        <v>1403210330</v>
      </c>
      <c r="K3565" t="b">
        <v>0</v>
      </c>
      <c r="L3565">
        <v>83</v>
      </c>
      <c r="M3565" t="b">
        <v>1</v>
      </c>
      <c r="N3565" t="s">
        <v>8271</v>
      </c>
      <c r="O3565" s="13">
        <f t="shared" si="320"/>
        <v>1</v>
      </c>
      <c r="P3565" s="11">
        <f>IF(L3565=0,0,E3565/L3565)</f>
        <v>72.289156626506028</v>
      </c>
      <c r="Q3565" t="str">
        <f t="shared" si="321"/>
        <v>theater</v>
      </c>
      <c r="R3565" t="str">
        <f t="shared" si="322"/>
        <v>plays</v>
      </c>
      <c r="S3565" s="14">
        <f t="shared" si="323"/>
        <v>41809.651967592588</v>
      </c>
      <c r="T3565" s="14">
        <f t="shared" si="324"/>
        <v>41839.651967592588</v>
      </c>
    </row>
    <row r="3566" spans="1:20" ht="45" x14ac:dyDescent="0.25">
      <c r="A3566">
        <v>3336</v>
      </c>
      <c r="B3566" s="3" t="s">
        <v>3336</v>
      </c>
      <c r="C3566" s="3" t="s">
        <v>7446</v>
      </c>
      <c r="D3566">
        <v>250</v>
      </c>
      <c r="E3566">
        <v>250</v>
      </c>
      <c r="F3566" s="6" t="s">
        <v>8219</v>
      </c>
      <c r="G3566" t="s">
        <v>8225</v>
      </c>
      <c r="H3566" t="s">
        <v>8247</v>
      </c>
      <c r="I3566">
        <v>1459845246</v>
      </c>
      <c r="J3566">
        <v>1457429646</v>
      </c>
      <c r="K3566" t="b">
        <v>0</v>
      </c>
      <c r="L3566">
        <v>9</v>
      </c>
      <c r="M3566" t="b">
        <v>1</v>
      </c>
      <c r="N3566" t="s">
        <v>8271</v>
      </c>
      <c r="O3566" s="13">
        <f t="shared" si="320"/>
        <v>1</v>
      </c>
      <c r="P3566" s="11">
        <f>IF(L3566=0,0,E3566/L3566)</f>
        <v>27.777777777777779</v>
      </c>
      <c r="Q3566" t="str">
        <f t="shared" si="321"/>
        <v>theater</v>
      </c>
      <c r="R3566" t="str">
        <f t="shared" si="322"/>
        <v>plays</v>
      </c>
      <c r="S3566" s="14">
        <f t="shared" si="323"/>
        <v>42437.190347222218</v>
      </c>
      <c r="T3566" s="14">
        <f t="shared" si="324"/>
        <v>42465.148680555554</v>
      </c>
    </row>
    <row r="3567" spans="1:20" ht="60" x14ac:dyDescent="0.25">
      <c r="A3567">
        <v>3341</v>
      </c>
      <c r="B3567" s="3" t="s">
        <v>3341</v>
      </c>
      <c r="C3567" s="3" t="s">
        <v>7451</v>
      </c>
      <c r="D3567">
        <v>3350</v>
      </c>
      <c r="E3567">
        <v>3350</v>
      </c>
      <c r="F3567" s="6" t="s">
        <v>8219</v>
      </c>
      <c r="G3567" t="s">
        <v>8225</v>
      </c>
      <c r="H3567" t="s">
        <v>8247</v>
      </c>
      <c r="I3567">
        <v>1465750800</v>
      </c>
      <c r="J3567">
        <v>1463771421</v>
      </c>
      <c r="K3567" t="b">
        <v>0</v>
      </c>
      <c r="L3567">
        <v>28</v>
      </c>
      <c r="M3567" t="b">
        <v>1</v>
      </c>
      <c r="N3567" t="s">
        <v>8271</v>
      </c>
      <c r="O3567" s="13">
        <f t="shared" si="320"/>
        <v>1</v>
      </c>
      <c r="P3567" s="11">
        <f>IF(L3567=0,0,E3567/L3567)</f>
        <v>119.64285714285714</v>
      </c>
      <c r="Q3567" t="str">
        <f t="shared" si="321"/>
        <v>theater</v>
      </c>
      <c r="R3567" t="str">
        <f t="shared" si="322"/>
        <v>plays</v>
      </c>
      <c r="S3567" s="14">
        <f t="shared" si="323"/>
        <v>42510.590520833335</v>
      </c>
      <c r="T3567" s="14">
        <f t="shared" si="324"/>
        <v>42533.499999999993</v>
      </c>
    </row>
    <row r="3568" spans="1:20" ht="45" x14ac:dyDescent="0.25">
      <c r="A3568">
        <v>3375</v>
      </c>
      <c r="B3568" s="3" t="s">
        <v>3374</v>
      </c>
      <c r="C3568" s="3" t="s">
        <v>7485</v>
      </c>
      <c r="D3568">
        <v>3000</v>
      </c>
      <c r="E3568">
        <v>3000</v>
      </c>
      <c r="F3568" s="6" t="s">
        <v>8219</v>
      </c>
      <c r="G3568" t="s">
        <v>8225</v>
      </c>
      <c r="H3568" t="s">
        <v>8247</v>
      </c>
      <c r="I3568">
        <v>1400423973</v>
      </c>
      <c r="J3568">
        <v>1399387173</v>
      </c>
      <c r="K3568" t="b">
        <v>0</v>
      </c>
      <c r="L3568">
        <v>17</v>
      </c>
      <c r="M3568" t="b">
        <v>1</v>
      </c>
      <c r="N3568" t="s">
        <v>8271</v>
      </c>
      <c r="O3568" s="13">
        <f t="shared" si="320"/>
        <v>1</v>
      </c>
      <c r="P3568" s="11">
        <f>IF(L3568=0,0,E3568/L3568)</f>
        <v>176.47058823529412</v>
      </c>
      <c r="Q3568" t="str">
        <f t="shared" si="321"/>
        <v>theater</v>
      </c>
      <c r="R3568" t="str">
        <f t="shared" si="322"/>
        <v>plays</v>
      </c>
      <c r="S3568" s="14">
        <f t="shared" si="323"/>
        <v>41765.402465277773</v>
      </c>
      <c r="T3568" s="14">
        <f t="shared" si="324"/>
        <v>41777.402465277773</v>
      </c>
    </row>
    <row r="3569" spans="1:20" ht="60" x14ac:dyDescent="0.25">
      <c r="A3569">
        <v>3385</v>
      </c>
      <c r="B3569" s="3" t="s">
        <v>3384</v>
      </c>
      <c r="C3569" s="3" t="s">
        <v>7495</v>
      </c>
      <c r="D3569">
        <v>2000</v>
      </c>
      <c r="E3569">
        <v>2000</v>
      </c>
      <c r="F3569" s="6" t="s">
        <v>8219</v>
      </c>
      <c r="G3569" t="s">
        <v>8224</v>
      </c>
      <c r="H3569" t="s">
        <v>8246</v>
      </c>
      <c r="I3569">
        <v>1418244552</v>
      </c>
      <c r="J3569">
        <v>1415652552</v>
      </c>
      <c r="K3569" t="b">
        <v>0</v>
      </c>
      <c r="L3569">
        <v>15</v>
      </c>
      <c r="M3569" t="b">
        <v>1</v>
      </c>
      <c r="N3569" t="s">
        <v>8271</v>
      </c>
      <c r="O3569" s="13">
        <f t="shared" si="320"/>
        <v>1</v>
      </c>
      <c r="P3569" s="11">
        <f>IF(L3569=0,0,E3569/L3569)</f>
        <v>133.33333333333334</v>
      </c>
      <c r="Q3569" t="str">
        <f t="shared" si="321"/>
        <v>theater</v>
      </c>
      <c r="R3569" t="str">
        <f t="shared" si="322"/>
        <v>plays</v>
      </c>
      <c r="S3569" s="14">
        <f t="shared" si="323"/>
        <v>41953.659166666665</v>
      </c>
      <c r="T3569" s="14">
        <f t="shared" si="324"/>
        <v>41983.659166666665</v>
      </c>
    </row>
    <row r="3570" spans="1:20" ht="60" x14ac:dyDescent="0.25">
      <c r="A3570">
        <v>3392</v>
      </c>
      <c r="B3570" s="3" t="s">
        <v>3391</v>
      </c>
      <c r="C3570" s="3" t="s">
        <v>7502</v>
      </c>
      <c r="D3570">
        <v>500</v>
      </c>
      <c r="E3570">
        <v>500</v>
      </c>
      <c r="F3570" s="6" t="s">
        <v>8219</v>
      </c>
      <c r="G3570" t="s">
        <v>8225</v>
      </c>
      <c r="H3570" t="s">
        <v>8247</v>
      </c>
      <c r="I3570">
        <v>1462565855</v>
      </c>
      <c r="J3570">
        <v>1458245855</v>
      </c>
      <c r="K3570" t="b">
        <v>0</v>
      </c>
      <c r="L3570">
        <v>12</v>
      </c>
      <c r="M3570" t="b">
        <v>1</v>
      </c>
      <c r="N3570" t="s">
        <v>8271</v>
      </c>
      <c r="O3570" s="13">
        <f t="shared" si="320"/>
        <v>1</v>
      </c>
      <c r="P3570" s="11">
        <f>IF(L3570=0,0,E3570/L3570)</f>
        <v>41.666666666666664</v>
      </c>
      <c r="Q3570" t="str">
        <f t="shared" si="321"/>
        <v>theater</v>
      </c>
      <c r="R3570" t="str">
        <f t="shared" si="322"/>
        <v>plays</v>
      </c>
      <c r="S3570" s="14">
        <f t="shared" si="323"/>
        <v>42446.63721064815</v>
      </c>
      <c r="T3570" s="14">
        <f t="shared" si="324"/>
        <v>42496.63721064815</v>
      </c>
    </row>
    <row r="3571" spans="1:20" ht="45" x14ac:dyDescent="0.25">
      <c r="A3571">
        <v>3403</v>
      </c>
      <c r="B3571" s="3" t="s">
        <v>3402</v>
      </c>
      <c r="C3571" s="3" t="s">
        <v>7513</v>
      </c>
      <c r="D3571">
        <v>2000</v>
      </c>
      <c r="E3571">
        <v>2000</v>
      </c>
      <c r="F3571" s="6" t="s">
        <v>8219</v>
      </c>
      <c r="G3571" t="s">
        <v>8225</v>
      </c>
      <c r="H3571" t="s">
        <v>8247</v>
      </c>
      <c r="I3571">
        <v>1435230324</v>
      </c>
      <c r="J3571">
        <v>1432638324</v>
      </c>
      <c r="K3571" t="b">
        <v>0</v>
      </c>
      <c r="L3571">
        <v>17</v>
      </c>
      <c r="M3571" t="b">
        <v>1</v>
      </c>
      <c r="N3571" t="s">
        <v>8271</v>
      </c>
      <c r="O3571" s="13">
        <f t="shared" si="320"/>
        <v>1</v>
      </c>
      <c r="P3571" s="11">
        <f>IF(L3571=0,0,E3571/L3571)</f>
        <v>117.64705882352941</v>
      </c>
      <c r="Q3571" t="str">
        <f t="shared" si="321"/>
        <v>theater</v>
      </c>
      <c r="R3571" t="str">
        <f t="shared" si="322"/>
        <v>plays</v>
      </c>
      <c r="S3571" s="14">
        <f t="shared" si="323"/>
        <v>42150.253749999996</v>
      </c>
      <c r="T3571" s="14">
        <f t="shared" si="324"/>
        <v>42180.253749999996</v>
      </c>
    </row>
    <row r="3572" spans="1:20" ht="45" x14ac:dyDescent="0.25">
      <c r="A3572">
        <v>3412</v>
      </c>
      <c r="B3572" s="3" t="s">
        <v>3411</v>
      </c>
      <c r="C3572" s="3" t="s">
        <v>7522</v>
      </c>
      <c r="D3572">
        <v>3000</v>
      </c>
      <c r="E3572">
        <v>3000</v>
      </c>
      <c r="F3572" s="6" t="s">
        <v>8219</v>
      </c>
      <c r="G3572" t="s">
        <v>8225</v>
      </c>
      <c r="H3572" t="s">
        <v>8247</v>
      </c>
      <c r="I3572">
        <v>1411858862</v>
      </c>
      <c r="J3572">
        <v>1409266862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320"/>
        <v>1</v>
      </c>
      <c r="P3572" s="11">
        <f>IF(L3572=0,0,E3572/L3572)</f>
        <v>115.38461538461539</v>
      </c>
      <c r="Q3572" t="str">
        <f t="shared" si="321"/>
        <v>theater</v>
      </c>
      <c r="R3572" t="str">
        <f t="shared" si="322"/>
        <v>plays</v>
      </c>
      <c r="S3572" s="14">
        <f t="shared" si="323"/>
        <v>41879.750717592593</v>
      </c>
      <c r="T3572" s="14">
        <f t="shared" si="324"/>
        <v>41909.750717592593</v>
      </c>
    </row>
    <row r="3573" spans="1:20" ht="45" x14ac:dyDescent="0.25">
      <c r="A3573">
        <v>3415</v>
      </c>
      <c r="B3573" s="3" t="s">
        <v>3414</v>
      </c>
      <c r="C3573" s="3" t="s">
        <v>7525</v>
      </c>
      <c r="D3573">
        <v>200</v>
      </c>
      <c r="E3573">
        <v>200</v>
      </c>
      <c r="F3573" s="6" t="s">
        <v>8219</v>
      </c>
      <c r="G3573" t="s">
        <v>8224</v>
      </c>
      <c r="H3573" t="s">
        <v>8246</v>
      </c>
      <c r="I3573">
        <v>1460935800</v>
      </c>
      <c r="J3573">
        <v>1459999656</v>
      </c>
      <c r="K3573" t="b">
        <v>0</v>
      </c>
      <c r="L3573">
        <v>9</v>
      </c>
      <c r="M3573" t="b">
        <v>1</v>
      </c>
      <c r="N3573" t="s">
        <v>8271</v>
      </c>
      <c r="O3573" s="13">
        <f t="shared" si="320"/>
        <v>1</v>
      </c>
      <c r="P3573" s="11">
        <f>IF(L3573=0,0,E3573/L3573)</f>
        <v>22.222222222222221</v>
      </c>
      <c r="Q3573" t="str">
        <f t="shared" si="321"/>
        <v>theater</v>
      </c>
      <c r="R3573" t="str">
        <f t="shared" si="322"/>
        <v>plays</v>
      </c>
      <c r="S3573" s="14">
        <f t="shared" si="323"/>
        <v>42466.935833333329</v>
      </c>
      <c r="T3573" s="14">
        <f t="shared" si="324"/>
        <v>42477.770833333336</v>
      </c>
    </row>
    <row r="3574" spans="1:20" ht="60" x14ac:dyDescent="0.25">
      <c r="A3574">
        <v>3427</v>
      </c>
      <c r="B3574" s="3" t="s">
        <v>3426</v>
      </c>
      <c r="C3574" s="3" t="s">
        <v>7537</v>
      </c>
      <c r="D3574">
        <v>1500</v>
      </c>
      <c r="E3574">
        <v>1500</v>
      </c>
      <c r="F3574" s="6" t="s">
        <v>8219</v>
      </c>
      <c r="G3574" t="s">
        <v>8225</v>
      </c>
      <c r="H3574" t="s">
        <v>8247</v>
      </c>
      <c r="I3574">
        <v>1404314952</v>
      </c>
      <c r="J3574">
        <v>1401722952</v>
      </c>
      <c r="K3574" t="b">
        <v>0</v>
      </c>
      <c r="L3574">
        <v>29</v>
      </c>
      <c r="M3574" t="b">
        <v>1</v>
      </c>
      <c r="N3574" t="s">
        <v>8271</v>
      </c>
      <c r="O3574" s="13">
        <f t="shared" si="320"/>
        <v>1</v>
      </c>
      <c r="P3574" s="11">
        <f>IF(L3574=0,0,E3574/L3574)</f>
        <v>51.724137931034484</v>
      </c>
      <c r="Q3574" t="str">
        <f t="shared" si="321"/>
        <v>theater</v>
      </c>
      <c r="R3574" t="str">
        <f t="shared" si="322"/>
        <v>plays</v>
      </c>
      <c r="S3574" s="14">
        <f t="shared" si="323"/>
        <v>41792.436944444438</v>
      </c>
      <c r="T3574" s="14">
        <f t="shared" si="324"/>
        <v>41822.436944444438</v>
      </c>
    </row>
    <row r="3575" spans="1:20" ht="45" x14ac:dyDescent="0.25">
      <c r="A3575">
        <v>3431</v>
      </c>
      <c r="B3575" s="3" t="s">
        <v>3430</v>
      </c>
      <c r="C3575" s="3" t="s">
        <v>7541</v>
      </c>
      <c r="D3575">
        <v>2000</v>
      </c>
      <c r="E3575">
        <v>2000</v>
      </c>
      <c r="F3575" s="6" t="s">
        <v>8219</v>
      </c>
      <c r="G3575" t="s">
        <v>8224</v>
      </c>
      <c r="H3575" t="s">
        <v>8246</v>
      </c>
      <c r="I3575">
        <v>1408383153</v>
      </c>
      <c r="J3575">
        <v>1405791153</v>
      </c>
      <c r="K3575" t="b">
        <v>0</v>
      </c>
      <c r="L3575">
        <v>21</v>
      </c>
      <c r="M3575" t="b">
        <v>1</v>
      </c>
      <c r="N3575" t="s">
        <v>8271</v>
      </c>
      <c r="O3575" s="13">
        <f t="shared" si="320"/>
        <v>1</v>
      </c>
      <c r="P3575" s="11">
        <f>IF(L3575=0,0,E3575/L3575)</f>
        <v>95.238095238095241</v>
      </c>
      <c r="Q3575" t="str">
        <f t="shared" si="321"/>
        <v>theater</v>
      </c>
      <c r="R3575" t="str">
        <f t="shared" si="322"/>
        <v>plays</v>
      </c>
      <c r="S3575" s="14">
        <f t="shared" si="323"/>
        <v>41839.522604166668</v>
      </c>
      <c r="T3575" s="14">
        <f t="shared" si="324"/>
        <v>41869.522604166668</v>
      </c>
    </row>
    <row r="3576" spans="1:20" ht="60" x14ac:dyDescent="0.25">
      <c r="A3576">
        <v>3442</v>
      </c>
      <c r="B3576" s="3" t="s">
        <v>3441</v>
      </c>
      <c r="C3576" s="3" t="s">
        <v>7552</v>
      </c>
      <c r="D3576">
        <v>250</v>
      </c>
      <c r="E3576">
        <v>250</v>
      </c>
      <c r="F3576" s="6" t="s">
        <v>8219</v>
      </c>
      <c r="G3576" t="s">
        <v>8224</v>
      </c>
      <c r="H3576" t="s">
        <v>8246</v>
      </c>
      <c r="I3576">
        <v>1433016672</v>
      </c>
      <c r="J3576">
        <v>1430424672</v>
      </c>
      <c r="K3576" t="b">
        <v>0</v>
      </c>
      <c r="L3576">
        <v>8</v>
      </c>
      <c r="M3576" t="b">
        <v>1</v>
      </c>
      <c r="N3576" t="s">
        <v>8271</v>
      </c>
      <c r="O3576" s="13">
        <f t="shared" si="320"/>
        <v>1</v>
      </c>
      <c r="P3576" s="11">
        <f>IF(L3576=0,0,E3576/L3576)</f>
        <v>31.25</v>
      </c>
      <c r="Q3576" t="str">
        <f t="shared" si="321"/>
        <v>theater</v>
      </c>
      <c r="R3576" t="str">
        <f t="shared" si="322"/>
        <v>plays</v>
      </c>
      <c r="S3576" s="14">
        <f t="shared" si="323"/>
        <v>42124.632777777777</v>
      </c>
      <c r="T3576" s="14">
        <f t="shared" si="324"/>
        <v>42154.632777777777</v>
      </c>
    </row>
    <row r="3577" spans="1:20" ht="45" x14ac:dyDescent="0.25">
      <c r="A3577">
        <v>3445</v>
      </c>
      <c r="B3577" s="3" t="s">
        <v>3444</v>
      </c>
      <c r="C3577" s="3" t="s">
        <v>7555</v>
      </c>
      <c r="D3577">
        <v>2000</v>
      </c>
      <c r="E3577">
        <v>2000</v>
      </c>
      <c r="F3577" s="6" t="s">
        <v>8219</v>
      </c>
      <c r="G3577" t="s">
        <v>8225</v>
      </c>
      <c r="H3577" t="s">
        <v>8247</v>
      </c>
      <c r="I3577">
        <v>1445604236</v>
      </c>
      <c r="J3577">
        <v>1443185036</v>
      </c>
      <c r="K3577" t="b">
        <v>0</v>
      </c>
      <c r="L3577">
        <v>31</v>
      </c>
      <c r="M3577" t="b">
        <v>1</v>
      </c>
      <c r="N3577" t="s">
        <v>8271</v>
      </c>
      <c r="O3577" s="13">
        <f t="shared" si="320"/>
        <v>1</v>
      </c>
      <c r="P3577" s="11">
        <f>IF(L3577=0,0,E3577/L3577)</f>
        <v>64.516129032258064</v>
      </c>
      <c r="Q3577" t="str">
        <f t="shared" si="321"/>
        <v>theater</v>
      </c>
      <c r="R3577" t="str">
        <f t="shared" si="322"/>
        <v>plays</v>
      </c>
      <c r="S3577" s="14">
        <f t="shared" si="323"/>
        <v>42272.322175925925</v>
      </c>
      <c r="T3577" s="14">
        <f t="shared" si="324"/>
        <v>42300.322175925925</v>
      </c>
    </row>
    <row r="3578" spans="1:20" ht="60" x14ac:dyDescent="0.25">
      <c r="A3578">
        <v>3473</v>
      </c>
      <c r="B3578" s="3" t="s">
        <v>3472</v>
      </c>
      <c r="C3578" s="3" t="s">
        <v>7583</v>
      </c>
      <c r="D3578">
        <v>4900</v>
      </c>
      <c r="E3578">
        <v>4900</v>
      </c>
      <c r="F3578" s="6" t="s">
        <v>8219</v>
      </c>
      <c r="G3578" t="s">
        <v>8224</v>
      </c>
      <c r="H3578" t="s">
        <v>8246</v>
      </c>
      <c r="I3578">
        <v>1426883220</v>
      </c>
      <c r="J3578">
        <v>1425067296</v>
      </c>
      <c r="K3578" t="b">
        <v>0</v>
      </c>
      <c r="L3578">
        <v>33</v>
      </c>
      <c r="M3578" t="b">
        <v>1</v>
      </c>
      <c r="N3578" t="s">
        <v>8271</v>
      </c>
      <c r="O3578" s="13">
        <f t="shared" si="320"/>
        <v>1</v>
      </c>
      <c r="P3578" s="11">
        <f>IF(L3578=0,0,E3578/L3578)</f>
        <v>148.4848484848485</v>
      </c>
      <c r="Q3578" t="str">
        <f t="shared" si="321"/>
        <v>theater</v>
      </c>
      <c r="R3578" t="str">
        <f t="shared" si="322"/>
        <v>plays</v>
      </c>
      <c r="S3578" s="14">
        <f t="shared" si="323"/>
        <v>42062.626111111109</v>
      </c>
      <c r="T3578" s="14">
        <f t="shared" si="324"/>
        <v>42083.643749999996</v>
      </c>
    </row>
    <row r="3579" spans="1:20" ht="60" x14ac:dyDescent="0.25">
      <c r="A3579">
        <v>3493</v>
      </c>
      <c r="B3579" s="3" t="s">
        <v>3492</v>
      </c>
      <c r="C3579" s="3" t="s">
        <v>7603</v>
      </c>
      <c r="D3579">
        <v>1500</v>
      </c>
      <c r="E3579">
        <v>1500</v>
      </c>
      <c r="F3579" s="6" t="s">
        <v>8219</v>
      </c>
      <c r="G3579" t="s">
        <v>8224</v>
      </c>
      <c r="H3579" t="s">
        <v>8246</v>
      </c>
      <c r="I3579">
        <v>1408252260</v>
      </c>
      <c r="J3579">
        <v>1406580436</v>
      </c>
      <c r="K3579" t="b">
        <v>0</v>
      </c>
      <c r="L3579">
        <v>29</v>
      </c>
      <c r="M3579" t="b">
        <v>1</v>
      </c>
      <c r="N3579" t="s">
        <v>8271</v>
      </c>
      <c r="O3579" s="13">
        <f t="shared" si="320"/>
        <v>1</v>
      </c>
      <c r="P3579" s="11">
        <f>IF(L3579=0,0,E3579/L3579)</f>
        <v>51.724137931034484</v>
      </c>
      <c r="Q3579" t="str">
        <f t="shared" si="321"/>
        <v>theater</v>
      </c>
      <c r="R3579" t="str">
        <f t="shared" si="322"/>
        <v>plays</v>
      </c>
      <c r="S3579" s="14">
        <f t="shared" si="323"/>
        <v>41848.657824074071</v>
      </c>
      <c r="T3579" s="14">
        <f t="shared" si="324"/>
        <v>41868.007638888885</v>
      </c>
    </row>
    <row r="3580" spans="1:20" ht="60" x14ac:dyDescent="0.25">
      <c r="A3580">
        <v>3494</v>
      </c>
      <c r="B3580" s="3" t="s">
        <v>3493</v>
      </c>
      <c r="C3580" s="3" t="s">
        <v>7604</v>
      </c>
      <c r="D3580">
        <v>400</v>
      </c>
      <c r="E3580">
        <v>400</v>
      </c>
      <c r="F3580" s="6" t="s">
        <v>8219</v>
      </c>
      <c r="G3580" t="s">
        <v>8224</v>
      </c>
      <c r="H3580" t="s">
        <v>8246</v>
      </c>
      <c r="I3580">
        <v>1480140000</v>
      </c>
      <c r="J3580">
        <v>1479186575</v>
      </c>
      <c r="K3580" t="b">
        <v>0</v>
      </c>
      <c r="L3580">
        <v>13</v>
      </c>
      <c r="M3580" t="b">
        <v>1</v>
      </c>
      <c r="N3580" t="s">
        <v>8271</v>
      </c>
      <c r="O3580" s="13">
        <f t="shared" si="320"/>
        <v>1</v>
      </c>
      <c r="P3580" s="11">
        <f>IF(L3580=0,0,E3580/L3580)</f>
        <v>30.76923076923077</v>
      </c>
      <c r="Q3580" t="str">
        <f t="shared" si="321"/>
        <v>theater</v>
      </c>
      <c r="R3580" t="str">
        <f t="shared" si="322"/>
        <v>plays</v>
      </c>
      <c r="S3580" s="14">
        <f t="shared" si="323"/>
        <v>42689.006655092591</v>
      </c>
      <c r="T3580" s="14">
        <f t="shared" si="324"/>
        <v>42700.041666666664</v>
      </c>
    </row>
    <row r="3581" spans="1:20" ht="60" x14ac:dyDescent="0.25">
      <c r="A3581">
        <v>3504</v>
      </c>
      <c r="B3581" s="3" t="s">
        <v>3503</v>
      </c>
      <c r="C3581" s="3" t="s">
        <v>7614</v>
      </c>
      <c r="D3581">
        <v>1000</v>
      </c>
      <c r="E3581">
        <v>1000</v>
      </c>
      <c r="F3581" s="6" t="s">
        <v>8219</v>
      </c>
      <c r="G3581" t="s">
        <v>8224</v>
      </c>
      <c r="H3581" t="s">
        <v>8246</v>
      </c>
      <c r="I3581">
        <v>1447959491</v>
      </c>
      <c r="J3581">
        <v>1445363891</v>
      </c>
      <c r="K3581" t="b">
        <v>0</v>
      </c>
      <c r="L3581">
        <v>8</v>
      </c>
      <c r="M3581" t="b">
        <v>1</v>
      </c>
      <c r="N3581" t="s">
        <v>8271</v>
      </c>
      <c r="O3581" s="13">
        <f t="shared" si="320"/>
        <v>1</v>
      </c>
      <c r="P3581" s="11">
        <f>IF(L3581=0,0,E3581/L3581)</f>
        <v>125</v>
      </c>
      <c r="Q3581" t="str">
        <f t="shared" si="321"/>
        <v>theater</v>
      </c>
      <c r="R3581" t="str">
        <f t="shared" si="322"/>
        <v>plays</v>
      </c>
      <c r="S3581" s="14">
        <f t="shared" si="323"/>
        <v>42297.540405092594</v>
      </c>
      <c r="T3581" s="14">
        <f t="shared" si="324"/>
        <v>42327.582071759258</v>
      </c>
    </row>
    <row r="3582" spans="1:20" ht="60" x14ac:dyDescent="0.25">
      <c r="A3582">
        <v>3512</v>
      </c>
      <c r="B3582" s="3" t="s">
        <v>3511</v>
      </c>
      <c r="C3582" s="3" t="s">
        <v>7622</v>
      </c>
      <c r="D3582">
        <v>1000</v>
      </c>
      <c r="E3582">
        <v>1000</v>
      </c>
      <c r="F3582" s="6" t="s">
        <v>8219</v>
      </c>
      <c r="G3582" t="s">
        <v>8225</v>
      </c>
      <c r="H3582" t="s">
        <v>8247</v>
      </c>
      <c r="I3582">
        <v>1429789992</v>
      </c>
      <c r="J3582">
        <v>1424609592</v>
      </c>
      <c r="K3582" t="b">
        <v>0</v>
      </c>
      <c r="L3582">
        <v>17</v>
      </c>
      <c r="M3582" t="b">
        <v>1</v>
      </c>
      <c r="N3582" t="s">
        <v>8271</v>
      </c>
      <c r="O3582" s="13">
        <f t="shared" si="320"/>
        <v>1</v>
      </c>
      <c r="P3582" s="11">
        <f>IF(L3582=0,0,E3582/L3582)</f>
        <v>58.823529411764703</v>
      </c>
      <c r="Q3582" t="str">
        <f t="shared" si="321"/>
        <v>theater</v>
      </c>
      <c r="R3582" t="str">
        <f t="shared" si="322"/>
        <v>plays</v>
      </c>
      <c r="S3582" s="14">
        <f t="shared" si="323"/>
        <v>42057.328611111108</v>
      </c>
      <c r="T3582" s="14">
        <f t="shared" si="324"/>
        <v>42117.286944444444</v>
      </c>
    </row>
    <row r="3583" spans="1:20" ht="60" x14ac:dyDescent="0.25">
      <c r="A3583">
        <v>3516</v>
      </c>
      <c r="B3583" s="3" t="s">
        <v>3515</v>
      </c>
      <c r="C3583" s="3" t="s">
        <v>7626</v>
      </c>
      <c r="D3583">
        <v>2500</v>
      </c>
      <c r="E3583">
        <v>2500</v>
      </c>
      <c r="F3583" s="6" t="s">
        <v>8219</v>
      </c>
      <c r="G3583" t="s">
        <v>8224</v>
      </c>
      <c r="H3583" t="s">
        <v>8246</v>
      </c>
      <c r="I3583">
        <v>1410145200</v>
      </c>
      <c r="J3583">
        <v>1407197670</v>
      </c>
      <c r="K3583" t="b">
        <v>0</v>
      </c>
      <c r="L3583">
        <v>11</v>
      </c>
      <c r="M3583" t="b">
        <v>1</v>
      </c>
      <c r="N3583" t="s">
        <v>8271</v>
      </c>
      <c r="O3583" s="13">
        <f t="shared" si="320"/>
        <v>1</v>
      </c>
      <c r="P3583" s="11">
        <f>IF(L3583=0,0,E3583/L3583)</f>
        <v>227.27272727272728</v>
      </c>
      <c r="Q3583" t="str">
        <f t="shared" si="321"/>
        <v>theater</v>
      </c>
      <c r="R3583" t="str">
        <f t="shared" si="322"/>
        <v>plays</v>
      </c>
      <c r="S3583" s="14">
        <f t="shared" si="323"/>
        <v>41855.801736111105</v>
      </c>
      <c r="T3583" s="14">
        <f t="shared" si="324"/>
        <v>41889.916666666664</v>
      </c>
    </row>
    <row r="3584" spans="1:20" ht="45" x14ac:dyDescent="0.25">
      <c r="A3584">
        <v>3517</v>
      </c>
      <c r="B3584" s="3" t="s">
        <v>3516</v>
      </c>
      <c r="C3584" s="3" t="s">
        <v>7627</v>
      </c>
      <c r="D3584">
        <v>4000</v>
      </c>
      <c r="E3584">
        <v>4000</v>
      </c>
      <c r="F3584" s="6" t="s">
        <v>8219</v>
      </c>
      <c r="G3584" t="s">
        <v>8225</v>
      </c>
      <c r="H3584" t="s">
        <v>8247</v>
      </c>
      <c r="I3584">
        <v>1404471600</v>
      </c>
      <c r="J3584">
        <v>1401910634</v>
      </c>
      <c r="K3584" t="b">
        <v>0</v>
      </c>
      <c r="L3584">
        <v>13</v>
      </c>
      <c r="M3584" t="b">
        <v>1</v>
      </c>
      <c r="N3584" t="s">
        <v>8271</v>
      </c>
      <c r="O3584" s="13">
        <f t="shared" si="320"/>
        <v>1</v>
      </c>
      <c r="P3584" s="11">
        <f>IF(L3584=0,0,E3584/L3584)</f>
        <v>307.69230769230768</v>
      </c>
      <c r="Q3584" t="str">
        <f t="shared" si="321"/>
        <v>theater</v>
      </c>
      <c r="R3584" t="str">
        <f t="shared" si="322"/>
        <v>plays</v>
      </c>
      <c r="S3584" s="14">
        <f t="shared" si="323"/>
        <v>41794.609189814808</v>
      </c>
      <c r="T3584" s="14">
        <f t="shared" si="324"/>
        <v>41824.25</v>
      </c>
    </row>
    <row r="3585" spans="1:20" ht="60" x14ac:dyDescent="0.25">
      <c r="A3585">
        <v>3522</v>
      </c>
      <c r="B3585" s="3" t="s">
        <v>3521</v>
      </c>
      <c r="C3585" s="3" t="s">
        <v>7632</v>
      </c>
      <c r="D3585">
        <v>1395</v>
      </c>
      <c r="E3585">
        <v>1395</v>
      </c>
      <c r="F3585" s="6" t="s">
        <v>8219</v>
      </c>
      <c r="G3585" t="s">
        <v>8225</v>
      </c>
      <c r="H3585" t="s">
        <v>8247</v>
      </c>
      <c r="I3585">
        <v>1442311560</v>
      </c>
      <c r="J3585">
        <v>1439924246</v>
      </c>
      <c r="K3585" t="b">
        <v>0</v>
      </c>
      <c r="L3585">
        <v>34</v>
      </c>
      <c r="M3585" t="b">
        <v>1</v>
      </c>
      <c r="N3585" t="s">
        <v>8271</v>
      </c>
      <c r="O3585" s="13">
        <f t="shared" si="320"/>
        <v>1</v>
      </c>
      <c r="P3585" s="11">
        <f>IF(L3585=0,0,E3585/L3585)</f>
        <v>41.029411764705884</v>
      </c>
      <c r="Q3585" t="str">
        <f t="shared" si="321"/>
        <v>theater</v>
      </c>
      <c r="R3585" t="str">
        <f t="shared" si="322"/>
        <v>plays</v>
      </c>
      <c r="S3585" s="14">
        <f t="shared" si="323"/>
        <v>42234.581550925919</v>
      </c>
      <c r="T3585" s="14">
        <f t="shared" si="324"/>
        <v>42262.212500000001</v>
      </c>
    </row>
    <row r="3586" spans="1:20" ht="60" x14ac:dyDescent="0.25">
      <c r="A3586">
        <v>3530</v>
      </c>
      <c r="B3586" s="3" t="s">
        <v>3529</v>
      </c>
      <c r="C3586" s="3" t="s">
        <v>7640</v>
      </c>
      <c r="D3586">
        <v>2750</v>
      </c>
      <c r="E3586">
        <v>2750</v>
      </c>
      <c r="F3586" s="6" t="s">
        <v>8219</v>
      </c>
      <c r="G3586" t="s">
        <v>8225</v>
      </c>
      <c r="H3586" t="s">
        <v>8247</v>
      </c>
      <c r="I3586">
        <v>1460318400</v>
      </c>
      <c r="J3586">
        <v>1457881057</v>
      </c>
      <c r="K3586" t="b">
        <v>0</v>
      </c>
      <c r="L3586">
        <v>22</v>
      </c>
      <c r="M3586" t="b">
        <v>1</v>
      </c>
      <c r="N3586" t="s">
        <v>8271</v>
      </c>
      <c r="O3586" s="13">
        <f t="shared" si="320"/>
        <v>1</v>
      </c>
      <c r="P3586" s="11">
        <f>IF(L3586=0,0,E3586/L3586)</f>
        <v>125</v>
      </c>
      <c r="Q3586" t="str">
        <f t="shared" si="321"/>
        <v>theater</v>
      </c>
      <c r="R3586" t="str">
        <f t="shared" si="322"/>
        <v>plays</v>
      </c>
      <c r="S3586" s="14">
        <f t="shared" si="323"/>
        <v>42442.41501157407</v>
      </c>
      <c r="T3586" s="14">
        <f t="shared" si="324"/>
        <v>42470.624999999993</v>
      </c>
    </row>
    <row r="3587" spans="1:20" ht="45" x14ac:dyDescent="0.25">
      <c r="A3587">
        <v>3544</v>
      </c>
      <c r="B3587" s="3" t="s">
        <v>3543</v>
      </c>
      <c r="C3587" s="3" t="s">
        <v>7654</v>
      </c>
      <c r="D3587">
        <v>2500</v>
      </c>
      <c r="E3587">
        <v>2500</v>
      </c>
      <c r="F3587" s="6" t="s">
        <v>8219</v>
      </c>
      <c r="G3587" t="s">
        <v>8224</v>
      </c>
      <c r="H3587" t="s">
        <v>8246</v>
      </c>
      <c r="I3587">
        <v>1425758257</v>
      </c>
      <c r="J3587">
        <v>1423166257</v>
      </c>
      <c r="K3587" t="b">
        <v>0</v>
      </c>
      <c r="L3587">
        <v>24</v>
      </c>
      <c r="M3587" t="b">
        <v>1</v>
      </c>
      <c r="N3587" t="s">
        <v>8271</v>
      </c>
      <c r="O3587" s="13">
        <f t="shared" ref="O3587:O3650" si="325">(E3587/D3587)</f>
        <v>1</v>
      </c>
      <c r="P3587" s="11">
        <f>IF(L3587=0,0,E3587/L3587)</f>
        <v>104.16666666666667</v>
      </c>
      <c r="Q3587" t="str">
        <f t="shared" ref="Q3587:Q3650" si="326">LEFT(N3587,FIND("/",N3587)-1)</f>
        <v>theater</v>
      </c>
      <c r="R3587" t="str">
        <f t="shared" ref="R3587:R3650" si="327">RIGHT(N3587,LEN(N3587)-FIND("/",N3587))</f>
        <v>plays</v>
      </c>
      <c r="S3587" s="14">
        <f t="shared" ref="S3587:S3650" si="328">(J3587/86400)+25569+(-5/24)</f>
        <v>42040.623344907406</v>
      </c>
      <c r="T3587" s="14">
        <f t="shared" ref="T3587:T3650" si="329">(I3587/86400)+25569+(-5/24)</f>
        <v>42070.623344907406</v>
      </c>
    </row>
    <row r="3588" spans="1:20" ht="60" x14ac:dyDescent="0.25">
      <c r="A3588">
        <v>3552</v>
      </c>
      <c r="B3588" s="3" t="s">
        <v>3551</v>
      </c>
      <c r="C3588" s="3" t="s">
        <v>7662</v>
      </c>
      <c r="D3588">
        <v>773</v>
      </c>
      <c r="E3588">
        <v>773</v>
      </c>
      <c r="F3588" s="6" t="s">
        <v>8219</v>
      </c>
      <c r="G3588" t="s">
        <v>8225</v>
      </c>
      <c r="H3588" t="s">
        <v>8247</v>
      </c>
      <c r="I3588">
        <v>1403964324</v>
      </c>
      <c r="J3588">
        <v>1401372324</v>
      </c>
      <c r="K3588" t="b">
        <v>0</v>
      </c>
      <c r="L3588">
        <v>20</v>
      </c>
      <c r="M3588" t="b">
        <v>1</v>
      </c>
      <c r="N3588" t="s">
        <v>8271</v>
      </c>
      <c r="O3588" s="13">
        <f t="shared" si="325"/>
        <v>1</v>
      </c>
      <c r="P3588" s="11">
        <f>IF(L3588=0,0,E3588/L3588)</f>
        <v>38.65</v>
      </c>
      <c r="Q3588" t="str">
        <f t="shared" si="326"/>
        <v>theater</v>
      </c>
      <c r="R3588" t="str">
        <f t="shared" si="327"/>
        <v>plays</v>
      </c>
      <c r="S3588" s="14">
        <f t="shared" si="328"/>
        <v>41788.378749999996</v>
      </c>
      <c r="T3588" s="14">
        <f t="shared" si="329"/>
        <v>41818.378749999996</v>
      </c>
    </row>
    <row r="3589" spans="1:20" ht="60" x14ac:dyDescent="0.25">
      <c r="A3589">
        <v>3555</v>
      </c>
      <c r="B3589" s="3" t="s">
        <v>3554</v>
      </c>
      <c r="C3589" s="3" t="s">
        <v>7665</v>
      </c>
      <c r="D3589">
        <v>2400</v>
      </c>
      <c r="E3589">
        <v>2400</v>
      </c>
      <c r="F3589" s="6" t="s">
        <v>8219</v>
      </c>
      <c r="G3589" t="s">
        <v>8237</v>
      </c>
      <c r="H3589" t="s">
        <v>8249</v>
      </c>
      <c r="I3589">
        <v>1479382594</v>
      </c>
      <c r="J3589">
        <v>1476786994</v>
      </c>
      <c r="K3589" t="b">
        <v>0</v>
      </c>
      <c r="L3589">
        <v>14</v>
      </c>
      <c r="M3589" t="b">
        <v>1</v>
      </c>
      <c r="N3589" t="s">
        <v>8271</v>
      </c>
      <c r="O3589" s="13">
        <f t="shared" si="325"/>
        <v>1</v>
      </c>
      <c r="P3589" s="11">
        <f>IF(L3589=0,0,E3589/L3589)</f>
        <v>171.42857142857142</v>
      </c>
      <c r="Q3589" t="str">
        <f t="shared" si="326"/>
        <v>theater</v>
      </c>
      <c r="R3589" t="str">
        <f t="shared" si="327"/>
        <v>plays</v>
      </c>
      <c r="S3589" s="14">
        <f t="shared" si="328"/>
        <v>42661.233726851853</v>
      </c>
      <c r="T3589" s="14">
        <f t="shared" si="329"/>
        <v>42691.275393518517</v>
      </c>
    </row>
    <row r="3590" spans="1:20" ht="30" x14ac:dyDescent="0.25">
      <c r="A3590">
        <v>3572</v>
      </c>
      <c r="B3590" s="3" t="s">
        <v>3571</v>
      </c>
      <c r="C3590" s="3" t="s">
        <v>7682</v>
      </c>
      <c r="D3590">
        <v>500</v>
      </c>
      <c r="E3590">
        <v>500</v>
      </c>
      <c r="F3590" s="6" t="s">
        <v>8219</v>
      </c>
      <c r="G3590" t="s">
        <v>8225</v>
      </c>
      <c r="H3590" t="s">
        <v>8247</v>
      </c>
      <c r="I3590">
        <v>1434894082</v>
      </c>
      <c r="J3590">
        <v>1432302082</v>
      </c>
      <c r="K3590" t="b">
        <v>0</v>
      </c>
      <c r="L3590">
        <v>9</v>
      </c>
      <c r="M3590" t="b">
        <v>1</v>
      </c>
      <c r="N3590" t="s">
        <v>8271</v>
      </c>
      <c r="O3590" s="13">
        <f t="shared" si="325"/>
        <v>1</v>
      </c>
      <c r="P3590" s="11">
        <f>IF(L3590=0,0,E3590/L3590)</f>
        <v>55.555555555555557</v>
      </c>
      <c r="Q3590" t="str">
        <f t="shared" si="326"/>
        <v>theater</v>
      </c>
      <c r="R3590" t="str">
        <f t="shared" si="327"/>
        <v>plays</v>
      </c>
      <c r="S3590" s="14">
        <f t="shared" si="328"/>
        <v>42146.36206018518</v>
      </c>
      <c r="T3590" s="14">
        <f t="shared" si="329"/>
        <v>42176.36206018518</v>
      </c>
    </row>
    <row r="3591" spans="1:20" ht="45" x14ac:dyDescent="0.25">
      <c r="A3591">
        <v>3576</v>
      </c>
      <c r="B3591" s="3" t="s">
        <v>3575</v>
      </c>
      <c r="C3591" s="3" t="s">
        <v>7686</v>
      </c>
      <c r="D3591">
        <v>100</v>
      </c>
      <c r="E3591">
        <v>100</v>
      </c>
      <c r="F3591" s="6" t="s">
        <v>8219</v>
      </c>
      <c r="G3591" t="s">
        <v>8224</v>
      </c>
      <c r="H3591" t="s">
        <v>8246</v>
      </c>
      <c r="I3591">
        <v>1480947054</v>
      </c>
      <c r="J3591">
        <v>1475759454</v>
      </c>
      <c r="K3591" t="b">
        <v>0</v>
      </c>
      <c r="L3591">
        <v>5</v>
      </c>
      <c r="M3591" t="b">
        <v>1</v>
      </c>
      <c r="N3591" t="s">
        <v>8271</v>
      </c>
      <c r="O3591" s="13">
        <f t="shared" si="325"/>
        <v>1</v>
      </c>
      <c r="P3591" s="11">
        <f>IF(L3591=0,0,E3591/L3591)</f>
        <v>20</v>
      </c>
      <c r="Q3591" t="str">
        <f t="shared" si="326"/>
        <v>theater</v>
      </c>
      <c r="R3591" t="str">
        <f t="shared" si="327"/>
        <v>plays</v>
      </c>
      <c r="S3591" s="14">
        <f t="shared" si="328"/>
        <v>42649.340902777774</v>
      </c>
      <c r="T3591" s="14">
        <f t="shared" si="329"/>
        <v>42709.382569444446</v>
      </c>
    </row>
    <row r="3592" spans="1:20" ht="60" x14ac:dyDescent="0.25">
      <c r="A3592">
        <v>3579</v>
      </c>
      <c r="B3592" s="3" t="s">
        <v>3578</v>
      </c>
      <c r="C3592" s="3" t="s">
        <v>7689</v>
      </c>
      <c r="D3592">
        <v>500</v>
      </c>
      <c r="E3592">
        <v>500</v>
      </c>
      <c r="F3592" s="6" t="s">
        <v>8219</v>
      </c>
      <c r="G3592" t="s">
        <v>8225</v>
      </c>
      <c r="H3592" t="s">
        <v>8247</v>
      </c>
      <c r="I3592">
        <v>1459444656</v>
      </c>
      <c r="J3592">
        <v>1456856256</v>
      </c>
      <c r="K3592" t="b">
        <v>0</v>
      </c>
      <c r="L3592">
        <v>14</v>
      </c>
      <c r="M3592" t="b">
        <v>1</v>
      </c>
      <c r="N3592" t="s">
        <v>8271</v>
      </c>
      <c r="O3592" s="13">
        <f t="shared" si="325"/>
        <v>1</v>
      </c>
      <c r="P3592" s="11">
        <f>IF(L3592=0,0,E3592/L3592)</f>
        <v>35.714285714285715</v>
      </c>
      <c r="Q3592" t="str">
        <f t="shared" si="326"/>
        <v>theater</v>
      </c>
      <c r="R3592" t="str">
        <f t="shared" si="327"/>
        <v>plays</v>
      </c>
      <c r="S3592" s="14">
        <f t="shared" si="328"/>
        <v>42430.553888888891</v>
      </c>
      <c r="T3592" s="14">
        <f t="shared" si="329"/>
        <v>42460.51222222222</v>
      </c>
    </row>
    <row r="3593" spans="1:20" ht="60" x14ac:dyDescent="0.25">
      <c r="A3593">
        <v>3581</v>
      </c>
      <c r="B3593" s="3" t="s">
        <v>3580</v>
      </c>
      <c r="C3593" s="3" t="s">
        <v>7691</v>
      </c>
      <c r="D3593">
        <v>1500</v>
      </c>
      <c r="E3593">
        <v>1500</v>
      </c>
      <c r="F3593" s="6" t="s">
        <v>8219</v>
      </c>
      <c r="G3593" t="s">
        <v>8225</v>
      </c>
      <c r="H3593" t="s">
        <v>8247</v>
      </c>
      <c r="I3593">
        <v>1406719110</v>
      </c>
      <c r="J3593">
        <v>1405509510</v>
      </c>
      <c r="K3593" t="b">
        <v>0</v>
      </c>
      <c r="L3593">
        <v>45</v>
      </c>
      <c r="M3593" t="b">
        <v>1</v>
      </c>
      <c r="N3593" t="s">
        <v>8271</v>
      </c>
      <c r="O3593" s="13">
        <f t="shared" si="325"/>
        <v>1</v>
      </c>
      <c r="P3593" s="11">
        <f>IF(L3593=0,0,E3593/L3593)</f>
        <v>33.333333333333336</v>
      </c>
      <c r="Q3593" t="str">
        <f t="shared" si="326"/>
        <v>theater</v>
      </c>
      <c r="R3593" t="str">
        <f t="shared" si="327"/>
        <v>plays</v>
      </c>
      <c r="S3593" s="14">
        <f t="shared" si="328"/>
        <v>41836.26284722222</v>
      </c>
      <c r="T3593" s="14">
        <f t="shared" si="329"/>
        <v>41850.26284722222</v>
      </c>
    </row>
    <row r="3594" spans="1:20" ht="60" x14ac:dyDescent="0.25">
      <c r="A3594">
        <v>3608</v>
      </c>
      <c r="B3594" s="3" t="s">
        <v>3607</v>
      </c>
      <c r="C3594" s="3" t="s">
        <v>7718</v>
      </c>
      <c r="D3594">
        <v>800</v>
      </c>
      <c r="E3594">
        <v>800</v>
      </c>
      <c r="F3594" s="6" t="s">
        <v>8219</v>
      </c>
      <c r="G3594" t="s">
        <v>8225</v>
      </c>
      <c r="H3594" t="s">
        <v>8247</v>
      </c>
      <c r="I3594">
        <v>1466172000</v>
      </c>
      <c r="J3594">
        <v>1463418090</v>
      </c>
      <c r="K3594" t="b">
        <v>0</v>
      </c>
      <c r="L3594">
        <v>27</v>
      </c>
      <c r="M3594" t="b">
        <v>1</v>
      </c>
      <c r="N3594" t="s">
        <v>8271</v>
      </c>
      <c r="O3594" s="13">
        <f t="shared" si="325"/>
        <v>1</v>
      </c>
      <c r="P3594" s="11">
        <f>IF(L3594=0,0,E3594/L3594)</f>
        <v>29.62962962962963</v>
      </c>
      <c r="Q3594" t="str">
        <f t="shared" si="326"/>
        <v>theater</v>
      </c>
      <c r="R3594" t="str">
        <f t="shared" si="327"/>
        <v>plays</v>
      </c>
      <c r="S3594" s="14">
        <f t="shared" si="328"/>
        <v>42506.501041666663</v>
      </c>
      <c r="T3594" s="14">
        <f t="shared" si="329"/>
        <v>42538.374999999993</v>
      </c>
    </row>
    <row r="3595" spans="1:20" ht="45" x14ac:dyDescent="0.25">
      <c r="A3595">
        <v>3613</v>
      </c>
      <c r="B3595" s="3" t="s">
        <v>3612</v>
      </c>
      <c r="C3595" s="3" t="s">
        <v>7723</v>
      </c>
      <c r="D3595">
        <v>1250</v>
      </c>
      <c r="E3595">
        <v>1250</v>
      </c>
      <c r="F3595" s="6" t="s">
        <v>8219</v>
      </c>
      <c r="G3595" t="s">
        <v>8224</v>
      </c>
      <c r="H3595" t="s">
        <v>8246</v>
      </c>
      <c r="I3595">
        <v>1403964574</v>
      </c>
      <c r="J3595">
        <v>1401372574</v>
      </c>
      <c r="K3595" t="b">
        <v>0</v>
      </c>
      <c r="L3595">
        <v>20</v>
      </c>
      <c r="M3595" t="b">
        <v>1</v>
      </c>
      <c r="N3595" t="s">
        <v>8271</v>
      </c>
      <c r="O3595" s="13">
        <f t="shared" si="325"/>
        <v>1</v>
      </c>
      <c r="P3595" s="11">
        <f>IF(L3595=0,0,E3595/L3595)</f>
        <v>62.5</v>
      </c>
      <c r="Q3595" t="str">
        <f t="shared" si="326"/>
        <v>theater</v>
      </c>
      <c r="R3595" t="str">
        <f t="shared" si="327"/>
        <v>plays</v>
      </c>
      <c r="S3595" s="14">
        <f t="shared" si="328"/>
        <v>41788.381643518514</v>
      </c>
      <c r="T3595" s="14">
        <f t="shared" si="329"/>
        <v>41818.381643518514</v>
      </c>
    </row>
    <row r="3596" spans="1:20" ht="60" x14ac:dyDescent="0.25">
      <c r="A3596">
        <v>3627</v>
      </c>
      <c r="B3596" s="3" t="s">
        <v>3625</v>
      </c>
      <c r="C3596" s="3" t="s">
        <v>7737</v>
      </c>
      <c r="D3596">
        <v>2000</v>
      </c>
      <c r="E3596">
        <v>2000</v>
      </c>
      <c r="F3596" s="6" t="s">
        <v>8219</v>
      </c>
      <c r="G3596" t="s">
        <v>8224</v>
      </c>
      <c r="H3596" t="s">
        <v>8246</v>
      </c>
      <c r="I3596">
        <v>1463803140</v>
      </c>
      <c r="J3596">
        <v>1459446487</v>
      </c>
      <c r="K3596" t="b">
        <v>0</v>
      </c>
      <c r="L3596">
        <v>29</v>
      </c>
      <c r="M3596" t="b">
        <v>1</v>
      </c>
      <c r="N3596" t="s">
        <v>8271</v>
      </c>
      <c r="O3596" s="13">
        <f t="shared" si="325"/>
        <v>1</v>
      </c>
      <c r="P3596" s="11">
        <f>IF(L3596=0,0,E3596/L3596)</f>
        <v>68.965517241379317</v>
      </c>
      <c r="Q3596" t="str">
        <f t="shared" si="326"/>
        <v>theater</v>
      </c>
      <c r="R3596" t="str">
        <f t="shared" si="327"/>
        <v>plays</v>
      </c>
      <c r="S3596" s="14">
        <f t="shared" si="328"/>
        <v>42460.533414351848</v>
      </c>
      <c r="T3596" s="14">
        <f t="shared" si="329"/>
        <v>42510.957638888889</v>
      </c>
    </row>
    <row r="3597" spans="1:20" ht="60" x14ac:dyDescent="0.25">
      <c r="A3597">
        <v>3650</v>
      </c>
      <c r="B3597" s="3" t="s">
        <v>3648</v>
      </c>
      <c r="C3597" s="3" t="s">
        <v>7760</v>
      </c>
      <c r="D3597">
        <v>500</v>
      </c>
      <c r="E3597">
        <v>500</v>
      </c>
      <c r="F3597" s="6" t="s">
        <v>8219</v>
      </c>
      <c r="G3597" t="s">
        <v>8225</v>
      </c>
      <c r="H3597" t="s">
        <v>8247</v>
      </c>
      <c r="I3597">
        <v>1454412584</v>
      </c>
      <c r="J3597">
        <v>1452598184</v>
      </c>
      <c r="K3597" t="b">
        <v>0</v>
      </c>
      <c r="L3597">
        <v>17</v>
      </c>
      <c r="M3597" t="b">
        <v>1</v>
      </c>
      <c r="N3597" t="s">
        <v>8271</v>
      </c>
      <c r="O3597" s="13">
        <f t="shared" si="325"/>
        <v>1</v>
      </c>
      <c r="P3597" s="11">
        <f>IF(L3597=0,0,E3597/L3597)</f>
        <v>29.411764705882351</v>
      </c>
      <c r="Q3597" t="str">
        <f t="shared" si="326"/>
        <v>theater</v>
      </c>
      <c r="R3597" t="str">
        <f t="shared" si="327"/>
        <v>plays</v>
      </c>
      <c r="S3597" s="14">
        <f t="shared" si="328"/>
        <v>42381.270648148151</v>
      </c>
      <c r="T3597" s="14">
        <f t="shared" si="329"/>
        <v>42402.270648148151</v>
      </c>
    </row>
    <row r="3598" spans="1:20" ht="60" x14ac:dyDescent="0.25">
      <c r="A3598">
        <v>3660</v>
      </c>
      <c r="B3598" s="3" t="s">
        <v>3657</v>
      </c>
      <c r="C3598" s="3" t="s">
        <v>7770</v>
      </c>
      <c r="D3598">
        <v>250</v>
      </c>
      <c r="E3598">
        <v>250</v>
      </c>
      <c r="F3598" s="6" t="s">
        <v>8219</v>
      </c>
      <c r="G3598" t="s">
        <v>8225</v>
      </c>
      <c r="H3598" t="s">
        <v>8247</v>
      </c>
      <c r="I3598">
        <v>1419368925</v>
      </c>
      <c r="J3598">
        <v>1417208925</v>
      </c>
      <c r="K3598" t="b">
        <v>0</v>
      </c>
      <c r="L3598">
        <v>22</v>
      </c>
      <c r="M3598" t="b">
        <v>1</v>
      </c>
      <c r="N3598" t="s">
        <v>8271</v>
      </c>
      <c r="O3598" s="13">
        <f t="shared" si="325"/>
        <v>1</v>
      </c>
      <c r="P3598" s="11">
        <f>IF(L3598=0,0,E3598/L3598)</f>
        <v>11.363636363636363</v>
      </c>
      <c r="Q3598" t="str">
        <f t="shared" si="326"/>
        <v>theater</v>
      </c>
      <c r="R3598" t="str">
        <f t="shared" si="327"/>
        <v>plays</v>
      </c>
      <c r="S3598" s="14">
        <f t="shared" si="328"/>
        <v>41971.672743055555</v>
      </c>
      <c r="T3598" s="14">
        <f t="shared" si="329"/>
        <v>41996.672743055555</v>
      </c>
    </row>
    <row r="3599" spans="1:20" ht="30" x14ac:dyDescent="0.25">
      <c r="A3599">
        <v>3666</v>
      </c>
      <c r="B3599" s="3" t="s">
        <v>3663</v>
      </c>
      <c r="C3599" s="3" t="s">
        <v>7776</v>
      </c>
      <c r="D3599">
        <v>1200</v>
      </c>
      <c r="E3599">
        <v>1200</v>
      </c>
      <c r="F3599" s="6" t="s">
        <v>8219</v>
      </c>
      <c r="G3599" t="s">
        <v>8224</v>
      </c>
      <c r="H3599" t="s">
        <v>8246</v>
      </c>
      <c r="I3599">
        <v>1406185200</v>
      </c>
      <c r="J3599">
        <v>1404337382</v>
      </c>
      <c r="K3599" t="b">
        <v>0</v>
      </c>
      <c r="L3599">
        <v>38</v>
      </c>
      <c r="M3599" t="b">
        <v>1</v>
      </c>
      <c r="N3599" t="s">
        <v>8271</v>
      </c>
      <c r="O3599" s="13">
        <f t="shared" si="325"/>
        <v>1</v>
      </c>
      <c r="P3599" s="11">
        <f>IF(L3599=0,0,E3599/L3599)</f>
        <v>31.578947368421051</v>
      </c>
      <c r="Q3599" t="str">
        <f t="shared" si="326"/>
        <v>theater</v>
      </c>
      <c r="R3599" t="str">
        <f t="shared" si="327"/>
        <v>plays</v>
      </c>
      <c r="S3599" s="14">
        <f t="shared" si="328"/>
        <v>41822.696550925924</v>
      </c>
      <c r="T3599" s="14">
        <f t="shared" si="329"/>
        <v>41844.083333333328</v>
      </c>
    </row>
    <row r="3600" spans="1:20" ht="60" x14ac:dyDescent="0.25">
      <c r="A3600">
        <v>3674</v>
      </c>
      <c r="B3600" s="3" t="s">
        <v>3671</v>
      </c>
      <c r="C3600" s="3" t="s">
        <v>7784</v>
      </c>
      <c r="D3600">
        <v>4500</v>
      </c>
      <c r="E3600">
        <v>4500</v>
      </c>
      <c r="F3600" s="6" t="s">
        <v>8219</v>
      </c>
      <c r="G3600" t="s">
        <v>8236</v>
      </c>
      <c r="H3600" t="s">
        <v>8249</v>
      </c>
      <c r="I3600">
        <v>1472936229</v>
      </c>
      <c r="J3600">
        <v>1467752229</v>
      </c>
      <c r="K3600" t="b">
        <v>0</v>
      </c>
      <c r="L3600">
        <v>31</v>
      </c>
      <c r="M3600" t="b">
        <v>1</v>
      </c>
      <c r="N3600" t="s">
        <v>8271</v>
      </c>
      <c r="O3600" s="13">
        <f t="shared" si="325"/>
        <v>1</v>
      </c>
      <c r="P3600" s="11">
        <f>IF(L3600=0,0,E3600/L3600)</f>
        <v>145.16129032258064</v>
      </c>
      <c r="Q3600" t="str">
        <f t="shared" si="326"/>
        <v>theater</v>
      </c>
      <c r="R3600" t="str">
        <f t="shared" si="327"/>
        <v>plays</v>
      </c>
      <c r="S3600" s="14">
        <f t="shared" si="328"/>
        <v>42556.664687499993</v>
      </c>
      <c r="T3600" s="14">
        <f t="shared" si="329"/>
        <v>42616.664687499993</v>
      </c>
    </row>
    <row r="3601" spans="1:20" ht="60" x14ac:dyDescent="0.25">
      <c r="A3601">
        <v>3761</v>
      </c>
      <c r="B3601" s="3" t="s">
        <v>3758</v>
      </c>
      <c r="C3601" s="3" t="s">
        <v>7871</v>
      </c>
      <c r="D3601">
        <v>500</v>
      </c>
      <c r="E3601">
        <v>500</v>
      </c>
      <c r="F3601" s="6" t="s">
        <v>8219</v>
      </c>
      <c r="G3601" t="s">
        <v>8225</v>
      </c>
      <c r="H3601" t="s">
        <v>8247</v>
      </c>
      <c r="I3601">
        <v>1439247600</v>
      </c>
      <c r="J3601">
        <v>1434625937</v>
      </c>
      <c r="K3601" t="b">
        <v>0</v>
      </c>
      <c r="L3601">
        <v>3</v>
      </c>
      <c r="M3601" t="b">
        <v>1</v>
      </c>
      <c r="N3601" t="s">
        <v>8305</v>
      </c>
      <c r="O3601" s="13">
        <f t="shared" si="325"/>
        <v>1</v>
      </c>
      <c r="P3601" s="11">
        <f>IF(L3601=0,0,E3601/L3601)</f>
        <v>166.66666666666666</v>
      </c>
      <c r="Q3601" t="str">
        <f t="shared" si="326"/>
        <v>theater</v>
      </c>
      <c r="R3601" t="str">
        <f t="shared" si="327"/>
        <v>musical</v>
      </c>
      <c r="S3601" s="14">
        <f t="shared" si="328"/>
        <v>42173.258530092593</v>
      </c>
      <c r="T3601" s="14">
        <f t="shared" si="329"/>
        <v>42226.749999999993</v>
      </c>
    </row>
    <row r="3602" spans="1:20" ht="30" x14ac:dyDescent="0.25">
      <c r="A3602">
        <v>3763</v>
      </c>
      <c r="B3602" s="3" t="s">
        <v>3760</v>
      </c>
      <c r="C3602" s="3" t="s">
        <v>7873</v>
      </c>
      <c r="D3602">
        <v>5000</v>
      </c>
      <c r="E3602">
        <v>5000</v>
      </c>
      <c r="F3602" s="6" t="s">
        <v>8219</v>
      </c>
      <c r="G3602" t="s">
        <v>8224</v>
      </c>
      <c r="H3602" t="s">
        <v>8246</v>
      </c>
      <c r="I3602">
        <v>1427907626</v>
      </c>
      <c r="J3602">
        <v>1425319226</v>
      </c>
      <c r="K3602" t="b">
        <v>0</v>
      </c>
      <c r="L3602">
        <v>77</v>
      </c>
      <c r="M3602" t="b">
        <v>1</v>
      </c>
      <c r="N3602" t="s">
        <v>8305</v>
      </c>
      <c r="O3602" s="13">
        <f t="shared" si="325"/>
        <v>1</v>
      </c>
      <c r="P3602" s="11">
        <f>IF(L3602=0,0,E3602/L3602)</f>
        <v>64.935064935064929</v>
      </c>
      <c r="Q3602" t="str">
        <f t="shared" si="326"/>
        <v>theater</v>
      </c>
      <c r="R3602" t="str">
        <f t="shared" si="327"/>
        <v>musical</v>
      </c>
      <c r="S3602" s="14">
        <f t="shared" si="328"/>
        <v>42065.541967592588</v>
      </c>
      <c r="T3602" s="14">
        <f t="shared" si="329"/>
        <v>42095.500300925924</v>
      </c>
    </row>
    <row r="3603" spans="1:20" ht="45" x14ac:dyDescent="0.25">
      <c r="A3603">
        <v>3764</v>
      </c>
      <c r="B3603" s="3" t="s">
        <v>3761</v>
      </c>
      <c r="C3603" s="3" t="s">
        <v>7874</v>
      </c>
      <c r="D3603">
        <v>1500</v>
      </c>
      <c r="E3603">
        <v>1500</v>
      </c>
      <c r="F3603" s="6" t="s">
        <v>8219</v>
      </c>
      <c r="G3603" t="s">
        <v>8224</v>
      </c>
      <c r="H3603" t="s">
        <v>8246</v>
      </c>
      <c r="I3603">
        <v>1464482160</v>
      </c>
      <c r="J3603">
        <v>1462824832</v>
      </c>
      <c r="K3603" t="b">
        <v>0</v>
      </c>
      <c r="L3603">
        <v>27</v>
      </c>
      <c r="M3603" t="b">
        <v>1</v>
      </c>
      <c r="N3603" t="s">
        <v>8305</v>
      </c>
      <c r="O3603" s="13">
        <f t="shared" si="325"/>
        <v>1</v>
      </c>
      <c r="P3603" s="11">
        <f>IF(L3603=0,0,E3603/L3603)</f>
        <v>55.555555555555557</v>
      </c>
      <c r="Q3603" t="str">
        <f t="shared" si="326"/>
        <v>theater</v>
      </c>
      <c r="R3603" t="str">
        <f t="shared" si="327"/>
        <v>musical</v>
      </c>
      <c r="S3603" s="14">
        <f t="shared" si="328"/>
        <v>42499.634629629632</v>
      </c>
      <c r="T3603" s="14">
        <f t="shared" si="329"/>
        <v>42518.816666666666</v>
      </c>
    </row>
    <row r="3604" spans="1:20" ht="45" x14ac:dyDescent="0.25">
      <c r="A3604">
        <v>3769</v>
      </c>
      <c r="B3604" s="3" t="s">
        <v>3766</v>
      </c>
      <c r="C3604" s="3" t="s">
        <v>7879</v>
      </c>
      <c r="D3604">
        <v>1100</v>
      </c>
      <c r="E3604">
        <v>1100</v>
      </c>
      <c r="F3604" s="6" t="s">
        <v>8219</v>
      </c>
      <c r="G3604" t="s">
        <v>8224</v>
      </c>
      <c r="H3604" t="s">
        <v>8246</v>
      </c>
      <c r="I3604">
        <v>1460730079</v>
      </c>
      <c r="J3604">
        <v>1458138079</v>
      </c>
      <c r="K3604" t="b">
        <v>0</v>
      </c>
      <c r="L3604">
        <v>15</v>
      </c>
      <c r="M3604" t="b">
        <v>1</v>
      </c>
      <c r="N3604" t="s">
        <v>8305</v>
      </c>
      <c r="O3604" s="13">
        <f t="shared" si="325"/>
        <v>1</v>
      </c>
      <c r="P3604" s="11">
        <f>IF(L3604=0,0,E3604/L3604)</f>
        <v>73.333333333333329</v>
      </c>
      <c r="Q3604" t="str">
        <f t="shared" si="326"/>
        <v>theater</v>
      </c>
      <c r="R3604" t="str">
        <f t="shared" si="327"/>
        <v>musical</v>
      </c>
      <c r="S3604" s="14">
        <f t="shared" si="328"/>
        <v>42445.389803240738</v>
      </c>
      <c r="T3604" s="14">
        <f t="shared" si="329"/>
        <v>42475.389803240738</v>
      </c>
    </row>
    <row r="3605" spans="1:20" ht="60" x14ac:dyDescent="0.25">
      <c r="A3605">
        <v>3770</v>
      </c>
      <c r="B3605" s="3" t="s">
        <v>3767</v>
      </c>
      <c r="C3605" s="3" t="s">
        <v>7880</v>
      </c>
      <c r="D3605">
        <v>2000</v>
      </c>
      <c r="E3605">
        <v>2000</v>
      </c>
      <c r="F3605" s="6" t="s">
        <v>8219</v>
      </c>
      <c r="G3605" t="s">
        <v>8225</v>
      </c>
      <c r="H3605" t="s">
        <v>8247</v>
      </c>
      <c r="I3605">
        <v>1434234010</v>
      </c>
      <c r="J3605">
        <v>1431642010</v>
      </c>
      <c r="K3605" t="b">
        <v>0</v>
      </c>
      <c r="L3605">
        <v>20</v>
      </c>
      <c r="M3605" t="b">
        <v>1</v>
      </c>
      <c r="N3605" t="s">
        <v>8305</v>
      </c>
      <c r="O3605" s="13">
        <f t="shared" si="325"/>
        <v>1</v>
      </c>
      <c r="P3605" s="11">
        <f>IF(L3605=0,0,E3605/L3605)</f>
        <v>100</v>
      </c>
      <c r="Q3605" t="str">
        <f t="shared" si="326"/>
        <v>theater</v>
      </c>
      <c r="R3605" t="str">
        <f t="shared" si="327"/>
        <v>musical</v>
      </c>
      <c r="S3605" s="14">
        <f t="shared" si="328"/>
        <v>42138.722337962965</v>
      </c>
      <c r="T3605" s="14">
        <f t="shared" si="329"/>
        <v>42168.722337962965</v>
      </c>
    </row>
    <row r="3606" spans="1:20" ht="60" x14ac:dyDescent="0.25">
      <c r="A3606">
        <v>3774</v>
      </c>
      <c r="B3606" s="3" t="s">
        <v>3771</v>
      </c>
      <c r="C3606" s="3" t="s">
        <v>7884</v>
      </c>
      <c r="D3606">
        <v>2500</v>
      </c>
      <c r="E3606">
        <v>2500</v>
      </c>
      <c r="F3606" s="6" t="s">
        <v>8219</v>
      </c>
      <c r="G3606" t="s">
        <v>8229</v>
      </c>
      <c r="H3606" t="s">
        <v>8251</v>
      </c>
      <c r="I3606">
        <v>1428606055</v>
      </c>
      <c r="J3606">
        <v>1427223655</v>
      </c>
      <c r="K3606" t="b">
        <v>0</v>
      </c>
      <c r="L3606">
        <v>25</v>
      </c>
      <c r="M3606" t="b">
        <v>1</v>
      </c>
      <c r="N3606" t="s">
        <v>8305</v>
      </c>
      <c r="O3606" s="13">
        <f t="shared" si="325"/>
        <v>1</v>
      </c>
      <c r="P3606" s="11">
        <f>IF(L3606=0,0,E3606/L3606)</f>
        <v>100</v>
      </c>
      <c r="Q3606" t="str">
        <f t="shared" si="326"/>
        <v>theater</v>
      </c>
      <c r="R3606" t="str">
        <f t="shared" si="327"/>
        <v>musical</v>
      </c>
      <c r="S3606" s="14">
        <f t="shared" si="328"/>
        <v>42087.583969907406</v>
      </c>
      <c r="T3606" s="14">
        <f t="shared" si="329"/>
        <v>42103.583969907406</v>
      </c>
    </row>
    <row r="3607" spans="1:20" ht="45" x14ac:dyDescent="0.25">
      <c r="A3607">
        <v>3808</v>
      </c>
      <c r="B3607" s="3" t="s">
        <v>3805</v>
      </c>
      <c r="C3607" s="3" t="s">
        <v>7918</v>
      </c>
      <c r="D3607">
        <v>1000</v>
      </c>
      <c r="E3607">
        <v>1000</v>
      </c>
      <c r="F3607" s="6" t="s">
        <v>8219</v>
      </c>
      <c r="G3607" t="s">
        <v>8225</v>
      </c>
      <c r="H3607" t="s">
        <v>8247</v>
      </c>
      <c r="I3607">
        <v>1429955619</v>
      </c>
      <c r="J3607">
        <v>1424775219</v>
      </c>
      <c r="K3607" t="b">
        <v>0</v>
      </c>
      <c r="L3607">
        <v>24</v>
      </c>
      <c r="M3607" t="b">
        <v>1</v>
      </c>
      <c r="N3607" t="s">
        <v>8271</v>
      </c>
      <c r="O3607" s="13">
        <f t="shared" si="325"/>
        <v>1</v>
      </c>
      <c r="P3607" s="11">
        <f>IF(L3607=0,0,E3607/L3607)</f>
        <v>41.666666666666664</v>
      </c>
      <c r="Q3607" t="str">
        <f t="shared" si="326"/>
        <v>theater</v>
      </c>
      <c r="R3607" t="str">
        <f t="shared" si="327"/>
        <v>plays</v>
      </c>
      <c r="S3607" s="14">
        <f t="shared" si="328"/>
        <v>42059.24559027778</v>
      </c>
      <c r="T3607" s="14">
        <f t="shared" si="329"/>
        <v>42119.203923611109</v>
      </c>
    </row>
    <row r="3608" spans="1:20" ht="60" x14ac:dyDescent="0.25">
      <c r="A3608">
        <v>3828</v>
      </c>
      <c r="B3608" s="3" t="s">
        <v>3825</v>
      </c>
      <c r="C3608" s="3" t="s">
        <v>7937</v>
      </c>
      <c r="D3608">
        <v>5000</v>
      </c>
      <c r="E3608">
        <v>5000</v>
      </c>
      <c r="F3608" s="6" t="s">
        <v>8219</v>
      </c>
      <c r="G3608" t="s">
        <v>8224</v>
      </c>
      <c r="H3608" t="s">
        <v>8246</v>
      </c>
      <c r="I3608">
        <v>1420033187</v>
      </c>
      <c r="J3608">
        <v>1414845587</v>
      </c>
      <c r="K3608" t="b">
        <v>0</v>
      </c>
      <c r="L3608">
        <v>28</v>
      </c>
      <c r="M3608" t="b">
        <v>1</v>
      </c>
      <c r="N3608" t="s">
        <v>8271</v>
      </c>
      <c r="O3608" s="13">
        <f t="shared" si="325"/>
        <v>1</v>
      </c>
      <c r="P3608" s="11">
        <f>IF(L3608=0,0,E3608/L3608)</f>
        <v>178.57142857142858</v>
      </c>
      <c r="Q3608" t="str">
        <f t="shared" si="326"/>
        <v>theater</v>
      </c>
      <c r="R3608" t="str">
        <f t="shared" si="327"/>
        <v>plays</v>
      </c>
      <c r="S3608" s="14">
        <f t="shared" si="328"/>
        <v>41944.319293981483</v>
      </c>
      <c r="T3608" s="14">
        <f t="shared" si="329"/>
        <v>42004.36096064814</v>
      </c>
    </row>
    <row r="3609" spans="1:20" ht="60" x14ac:dyDescent="0.25">
      <c r="A3609">
        <v>3797</v>
      </c>
      <c r="B3609" s="3" t="s">
        <v>3794</v>
      </c>
      <c r="C3609" s="3" t="s">
        <v>7907</v>
      </c>
      <c r="D3609">
        <v>6000</v>
      </c>
      <c r="E3609">
        <v>5380</v>
      </c>
      <c r="F3609" s="6" t="s">
        <v>8221</v>
      </c>
      <c r="G3609" t="s">
        <v>8224</v>
      </c>
      <c r="H3609" t="s">
        <v>8246</v>
      </c>
      <c r="I3609">
        <v>1429564165</v>
      </c>
      <c r="J3609">
        <v>1426972165</v>
      </c>
      <c r="K3609" t="b">
        <v>0</v>
      </c>
      <c r="L3609">
        <v>37</v>
      </c>
      <c r="M3609" t="b">
        <v>0</v>
      </c>
      <c r="N3609" t="s">
        <v>8305</v>
      </c>
      <c r="O3609" s="13">
        <f t="shared" si="325"/>
        <v>0.89666666666666661</v>
      </c>
      <c r="P3609" s="11">
        <f>IF(L3609=0,0,E3609/L3609)</f>
        <v>145.40540540540542</v>
      </c>
      <c r="Q3609" t="str">
        <f t="shared" si="326"/>
        <v>theater</v>
      </c>
      <c r="R3609" t="str">
        <f t="shared" si="327"/>
        <v>musical</v>
      </c>
      <c r="S3609" s="14">
        <f t="shared" si="328"/>
        <v>42084.673206018517</v>
      </c>
      <c r="T3609" s="14">
        <f t="shared" si="329"/>
        <v>42114.673206018517</v>
      </c>
    </row>
    <row r="3610" spans="1:20" ht="45" x14ac:dyDescent="0.25">
      <c r="A3610">
        <v>3937</v>
      </c>
      <c r="B3610" s="3" t="s">
        <v>3934</v>
      </c>
      <c r="C3610" s="3" t="s">
        <v>8045</v>
      </c>
      <c r="D3610">
        <v>2885</v>
      </c>
      <c r="E3610">
        <v>2485</v>
      </c>
      <c r="F3610" s="6" t="s">
        <v>8221</v>
      </c>
      <c r="G3610" t="s">
        <v>8224</v>
      </c>
      <c r="H3610" t="s">
        <v>8246</v>
      </c>
      <c r="I3610">
        <v>1468249760</v>
      </c>
      <c r="J3610">
        <v>1465830560</v>
      </c>
      <c r="K3610" t="b">
        <v>0</v>
      </c>
      <c r="L3610">
        <v>10</v>
      </c>
      <c r="M3610" t="b">
        <v>0</v>
      </c>
      <c r="N3610" t="s">
        <v>8271</v>
      </c>
      <c r="O3610" s="13">
        <f t="shared" si="325"/>
        <v>0.86135181975736563</v>
      </c>
      <c r="P3610" s="11">
        <f>IF(L3610=0,0,E3610/L3610)</f>
        <v>248.5</v>
      </c>
      <c r="Q3610" t="str">
        <f t="shared" si="326"/>
        <v>theater</v>
      </c>
      <c r="R3610" t="str">
        <f t="shared" si="327"/>
        <v>plays</v>
      </c>
      <c r="S3610" s="14">
        <f t="shared" si="328"/>
        <v>42534.423148148147</v>
      </c>
      <c r="T3610" s="14">
        <f t="shared" si="329"/>
        <v>42562.423148148147</v>
      </c>
    </row>
    <row r="3611" spans="1:20" ht="60" x14ac:dyDescent="0.25">
      <c r="A3611">
        <v>3973</v>
      </c>
      <c r="B3611" s="3" t="s">
        <v>3970</v>
      </c>
      <c r="C3611" s="3" t="s">
        <v>8080</v>
      </c>
      <c r="D3611">
        <v>5000</v>
      </c>
      <c r="E3611">
        <v>3905</v>
      </c>
      <c r="F3611" s="6" t="s">
        <v>8221</v>
      </c>
      <c r="G3611" t="s">
        <v>8224</v>
      </c>
      <c r="H3611" t="s">
        <v>8246</v>
      </c>
      <c r="I3611">
        <v>1462766400</v>
      </c>
      <c r="J3611">
        <v>1460219110</v>
      </c>
      <c r="K3611" t="b">
        <v>0</v>
      </c>
      <c r="L3611">
        <v>37</v>
      </c>
      <c r="M3611" t="b">
        <v>0</v>
      </c>
      <c r="N3611" t="s">
        <v>8271</v>
      </c>
      <c r="O3611" s="13">
        <f t="shared" si="325"/>
        <v>0.78100000000000003</v>
      </c>
      <c r="P3611" s="11">
        <f>IF(L3611=0,0,E3611/L3611)</f>
        <v>105.54054054054055</v>
      </c>
      <c r="Q3611" t="str">
        <f t="shared" si="326"/>
        <v>theater</v>
      </c>
      <c r="R3611" t="str">
        <f t="shared" si="327"/>
        <v>plays</v>
      </c>
      <c r="S3611" s="14">
        <f t="shared" si="328"/>
        <v>42469.475810185184</v>
      </c>
      <c r="T3611" s="14">
        <f t="shared" si="329"/>
        <v>42498.958333333336</v>
      </c>
    </row>
    <row r="3612" spans="1:20" ht="60" x14ac:dyDescent="0.25">
      <c r="A3612">
        <v>3144</v>
      </c>
      <c r="B3612" s="3" t="s">
        <v>3144</v>
      </c>
      <c r="C3612" s="3" t="s">
        <v>7254</v>
      </c>
      <c r="D3612">
        <v>10000</v>
      </c>
      <c r="E3612">
        <v>7540</v>
      </c>
      <c r="F3612" s="6" t="s">
        <v>8222</v>
      </c>
      <c r="G3612" t="s">
        <v>8224</v>
      </c>
      <c r="H3612" t="s">
        <v>8246</v>
      </c>
      <c r="I3612">
        <v>1489903200</v>
      </c>
      <c r="J3612">
        <v>1488459307</v>
      </c>
      <c r="K3612" t="b">
        <v>0</v>
      </c>
      <c r="L3612">
        <v>30</v>
      </c>
      <c r="M3612" t="b">
        <v>0</v>
      </c>
      <c r="N3612" t="s">
        <v>8271</v>
      </c>
      <c r="O3612" s="13">
        <f t="shared" si="325"/>
        <v>0.754</v>
      </c>
      <c r="P3612" s="11">
        <f>IF(L3612=0,0,E3612/L3612)</f>
        <v>251.33333333333334</v>
      </c>
      <c r="Q3612" t="str">
        <f t="shared" si="326"/>
        <v>theater</v>
      </c>
      <c r="R3612" t="str">
        <f t="shared" si="327"/>
        <v>plays</v>
      </c>
      <c r="S3612" s="14">
        <f t="shared" si="328"/>
        <v>42796.329942129632</v>
      </c>
      <c r="T3612" s="14">
        <f t="shared" si="329"/>
        <v>42813.041666666664</v>
      </c>
    </row>
    <row r="3613" spans="1:20" ht="60" x14ac:dyDescent="0.25">
      <c r="A3613">
        <v>4106</v>
      </c>
      <c r="B3613" s="3" t="s">
        <v>4102</v>
      </c>
      <c r="C3613" s="3" t="s">
        <v>8209</v>
      </c>
      <c r="D3613">
        <v>5000</v>
      </c>
      <c r="E3613">
        <v>3530</v>
      </c>
      <c r="F3613" s="6" t="s">
        <v>8221</v>
      </c>
      <c r="G3613" t="s">
        <v>8224</v>
      </c>
      <c r="H3613" t="s">
        <v>8246</v>
      </c>
      <c r="I3613">
        <v>1427936400</v>
      </c>
      <c r="J3613">
        <v>1424221866</v>
      </c>
      <c r="K3613" t="b">
        <v>0</v>
      </c>
      <c r="L3613">
        <v>33</v>
      </c>
      <c r="M3613" t="b">
        <v>0</v>
      </c>
      <c r="N3613" t="s">
        <v>8271</v>
      </c>
      <c r="O3613" s="13">
        <f t="shared" si="325"/>
        <v>0.70599999999999996</v>
      </c>
      <c r="P3613" s="11">
        <f>IF(L3613=0,0,E3613/L3613)</f>
        <v>106.96969696969697</v>
      </c>
      <c r="Q3613" t="str">
        <f t="shared" si="326"/>
        <v>theater</v>
      </c>
      <c r="R3613" t="str">
        <f t="shared" si="327"/>
        <v>plays</v>
      </c>
      <c r="S3613" s="14">
        <f t="shared" si="328"/>
        <v>42052.841041666667</v>
      </c>
      <c r="T3613" s="14">
        <f t="shared" si="329"/>
        <v>42095.833333333336</v>
      </c>
    </row>
    <row r="3614" spans="1:20" ht="30" x14ac:dyDescent="0.25">
      <c r="A3614">
        <v>4022</v>
      </c>
      <c r="B3614" s="3" t="s">
        <v>4018</v>
      </c>
      <c r="C3614" s="3" t="s">
        <v>8127</v>
      </c>
      <c r="D3614">
        <v>18000</v>
      </c>
      <c r="E3614">
        <v>12521</v>
      </c>
      <c r="F3614" s="6" t="s">
        <v>8221</v>
      </c>
      <c r="G3614" t="s">
        <v>8224</v>
      </c>
      <c r="H3614" t="s">
        <v>8246</v>
      </c>
      <c r="I3614">
        <v>1422759240</v>
      </c>
      <c r="J3614">
        <v>1418824867</v>
      </c>
      <c r="K3614" t="b">
        <v>0</v>
      </c>
      <c r="L3614">
        <v>197</v>
      </c>
      <c r="M3614" t="b">
        <v>0</v>
      </c>
      <c r="N3614" t="s">
        <v>8271</v>
      </c>
      <c r="O3614" s="13">
        <f t="shared" si="325"/>
        <v>0.69561111111111107</v>
      </c>
      <c r="P3614" s="11">
        <f>IF(L3614=0,0,E3614/L3614)</f>
        <v>63.558375634517766</v>
      </c>
      <c r="Q3614" t="str">
        <f t="shared" si="326"/>
        <v>theater</v>
      </c>
      <c r="R3614" t="str">
        <f t="shared" si="327"/>
        <v>plays</v>
      </c>
      <c r="S3614" s="14">
        <f t="shared" si="328"/>
        <v>41990.375775462962</v>
      </c>
      <c r="T3614" s="14">
        <f t="shared" si="329"/>
        <v>42035.912499999999</v>
      </c>
    </row>
    <row r="3615" spans="1:20" ht="60" x14ac:dyDescent="0.25">
      <c r="A3615">
        <v>3123</v>
      </c>
      <c r="B3615" s="3" t="s">
        <v>3123</v>
      </c>
      <c r="C3615" s="3" t="s">
        <v>7233</v>
      </c>
      <c r="D3615">
        <v>125000</v>
      </c>
      <c r="E3615">
        <v>85192</v>
      </c>
      <c r="F3615" s="6" t="s">
        <v>8220</v>
      </c>
      <c r="G3615" t="s">
        <v>8224</v>
      </c>
      <c r="H3615" t="s">
        <v>8246</v>
      </c>
      <c r="I3615">
        <v>1468108198</v>
      </c>
      <c r="J3615">
        <v>1465516198</v>
      </c>
      <c r="K3615" t="b">
        <v>0</v>
      </c>
      <c r="L3615">
        <v>348</v>
      </c>
      <c r="M3615" t="b">
        <v>0</v>
      </c>
      <c r="N3615" t="s">
        <v>8303</v>
      </c>
      <c r="O3615" s="13">
        <f t="shared" si="325"/>
        <v>0.68153600000000003</v>
      </c>
      <c r="P3615" s="11">
        <f>IF(L3615=0,0,E3615/L3615)</f>
        <v>244.80459770114942</v>
      </c>
      <c r="Q3615" t="str">
        <f t="shared" si="326"/>
        <v>theater</v>
      </c>
      <c r="R3615" t="str">
        <f t="shared" si="327"/>
        <v>spaces</v>
      </c>
      <c r="S3615" s="14">
        <f t="shared" si="328"/>
        <v>42530.784699074073</v>
      </c>
      <c r="T3615" s="14">
        <f t="shared" si="329"/>
        <v>42560.784699074073</v>
      </c>
    </row>
    <row r="3616" spans="1:20" ht="45" x14ac:dyDescent="0.25">
      <c r="A3616">
        <v>3906</v>
      </c>
      <c r="B3616" s="3" t="s">
        <v>3903</v>
      </c>
      <c r="C3616" s="3" t="s">
        <v>8014</v>
      </c>
      <c r="D3616">
        <v>1500</v>
      </c>
      <c r="E3616">
        <v>1010</v>
      </c>
      <c r="F3616" s="6" t="s">
        <v>8221</v>
      </c>
      <c r="G3616" t="s">
        <v>8225</v>
      </c>
      <c r="H3616" t="s">
        <v>8247</v>
      </c>
      <c r="I3616">
        <v>1435325100</v>
      </c>
      <c r="J3616">
        <v>1432072893</v>
      </c>
      <c r="K3616" t="b">
        <v>0</v>
      </c>
      <c r="L3616">
        <v>16</v>
      </c>
      <c r="M3616" t="b">
        <v>0</v>
      </c>
      <c r="N3616" t="s">
        <v>8271</v>
      </c>
      <c r="O3616" s="13">
        <f t="shared" si="325"/>
        <v>0.67333333333333334</v>
      </c>
      <c r="P3616" s="11">
        <f>IF(L3616=0,0,E3616/L3616)</f>
        <v>63.125</v>
      </c>
      <c r="Q3616" t="str">
        <f t="shared" si="326"/>
        <v>theater</v>
      </c>
      <c r="R3616" t="str">
        <f t="shared" si="327"/>
        <v>plays</v>
      </c>
      <c r="S3616" s="14">
        <f t="shared" si="328"/>
        <v>42143.709409722222</v>
      </c>
      <c r="T3616" s="14">
        <f t="shared" si="329"/>
        <v>42181.350694444445</v>
      </c>
    </row>
    <row r="3617" spans="1:20" ht="60" x14ac:dyDescent="0.25">
      <c r="A3617">
        <v>3062</v>
      </c>
      <c r="B3617" s="3" t="s">
        <v>3062</v>
      </c>
      <c r="C3617" s="3" t="s">
        <v>7172</v>
      </c>
      <c r="D3617">
        <v>10000</v>
      </c>
      <c r="E3617">
        <v>6684</v>
      </c>
      <c r="F3617" s="6" t="s">
        <v>8221</v>
      </c>
      <c r="G3617" t="s">
        <v>8224</v>
      </c>
      <c r="H3617" t="s">
        <v>8246</v>
      </c>
      <c r="I3617">
        <v>1443636000</v>
      </c>
      <c r="J3617">
        <v>1441111892</v>
      </c>
      <c r="K3617" t="b">
        <v>0</v>
      </c>
      <c r="L3617">
        <v>67</v>
      </c>
      <c r="M3617" t="b">
        <v>0</v>
      </c>
      <c r="N3617" t="s">
        <v>8303</v>
      </c>
      <c r="O3617" s="13">
        <f t="shared" si="325"/>
        <v>0.66839999999999999</v>
      </c>
      <c r="P3617" s="11">
        <f>IF(L3617=0,0,E3617/L3617)</f>
        <v>99.761194029850742</v>
      </c>
      <c r="Q3617" t="str">
        <f t="shared" si="326"/>
        <v>theater</v>
      </c>
      <c r="R3617" t="str">
        <f t="shared" si="327"/>
        <v>spaces</v>
      </c>
      <c r="S3617" s="14">
        <f t="shared" si="328"/>
        <v>42248.3274537037</v>
      </c>
      <c r="T3617" s="14">
        <f t="shared" si="329"/>
        <v>42277.541666666664</v>
      </c>
    </row>
    <row r="3618" spans="1:20" ht="60" x14ac:dyDescent="0.25">
      <c r="A3618">
        <v>3188</v>
      </c>
      <c r="B3618" s="3" t="s">
        <v>3188</v>
      </c>
      <c r="C3618" s="3" t="s">
        <v>7298</v>
      </c>
      <c r="D3618">
        <v>200</v>
      </c>
      <c r="E3618">
        <v>130</v>
      </c>
      <c r="F3618" s="6" t="s">
        <v>8221</v>
      </c>
      <c r="G3618" t="s">
        <v>8225</v>
      </c>
      <c r="H3618" t="s">
        <v>8247</v>
      </c>
      <c r="I3618">
        <v>1433930302</v>
      </c>
      <c r="J3618">
        <v>1432115902</v>
      </c>
      <c r="K3618" t="b">
        <v>0</v>
      </c>
      <c r="L3618">
        <v>9</v>
      </c>
      <c r="M3618" t="b">
        <v>0</v>
      </c>
      <c r="N3618" t="s">
        <v>8305</v>
      </c>
      <c r="O3618" s="13">
        <f t="shared" si="325"/>
        <v>0.65</v>
      </c>
      <c r="P3618" s="11">
        <f>IF(L3618=0,0,E3618/L3618)</f>
        <v>14.444444444444445</v>
      </c>
      <c r="Q3618" t="str">
        <f t="shared" si="326"/>
        <v>theater</v>
      </c>
      <c r="R3618" t="str">
        <f t="shared" si="327"/>
        <v>musical</v>
      </c>
      <c r="S3618" s="14">
        <f t="shared" si="328"/>
        <v>42144.207199074073</v>
      </c>
      <c r="T3618" s="14">
        <f t="shared" si="329"/>
        <v>42165.207199074073</v>
      </c>
    </row>
    <row r="3619" spans="1:20" ht="60" x14ac:dyDescent="0.25">
      <c r="A3619">
        <v>2900</v>
      </c>
      <c r="B3619" s="3" t="s">
        <v>2900</v>
      </c>
      <c r="C3619" s="3" t="s">
        <v>7010</v>
      </c>
      <c r="D3619">
        <v>5500</v>
      </c>
      <c r="E3619">
        <v>3405</v>
      </c>
      <c r="F3619" s="6" t="s">
        <v>8221</v>
      </c>
      <c r="G3619" t="s">
        <v>8224</v>
      </c>
      <c r="H3619" t="s">
        <v>8246</v>
      </c>
      <c r="I3619">
        <v>1407562632</v>
      </c>
      <c r="J3619">
        <v>1404970632</v>
      </c>
      <c r="K3619" t="b">
        <v>0</v>
      </c>
      <c r="L3619">
        <v>7</v>
      </c>
      <c r="M3619" t="b">
        <v>0</v>
      </c>
      <c r="N3619" t="s">
        <v>8271</v>
      </c>
      <c r="O3619" s="13">
        <f t="shared" si="325"/>
        <v>0.61909090909090914</v>
      </c>
      <c r="P3619" s="11">
        <f>IF(L3619=0,0,E3619/L3619)</f>
        <v>486.42857142857144</v>
      </c>
      <c r="Q3619" t="str">
        <f t="shared" si="326"/>
        <v>theater</v>
      </c>
      <c r="R3619" t="str">
        <f t="shared" si="327"/>
        <v>plays</v>
      </c>
      <c r="S3619" s="14">
        <f t="shared" si="328"/>
        <v>41830.025833333333</v>
      </c>
      <c r="T3619" s="14">
        <f t="shared" si="329"/>
        <v>41860.025833333333</v>
      </c>
    </row>
    <row r="3620" spans="1:20" ht="45" x14ac:dyDescent="0.25">
      <c r="A3620">
        <v>2915</v>
      </c>
      <c r="B3620" s="3" t="s">
        <v>2915</v>
      </c>
      <c r="C3620" s="3" t="s">
        <v>7025</v>
      </c>
      <c r="D3620">
        <v>1000</v>
      </c>
      <c r="E3620">
        <v>611</v>
      </c>
      <c r="F3620" s="6" t="s">
        <v>8221</v>
      </c>
      <c r="G3620" t="s">
        <v>8225</v>
      </c>
      <c r="H3620" t="s">
        <v>8247</v>
      </c>
      <c r="I3620">
        <v>1458117190</v>
      </c>
      <c r="J3620">
        <v>1455528790</v>
      </c>
      <c r="K3620" t="b">
        <v>0</v>
      </c>
      <c r="L3620">
        <v>3</v>
      </c>
      <c r="M3620" t="b">
        <v>0</v>
      </c>
      <c r="N3620" t="s">
        <v>8271</v>
      </c>
      <c r="O3620" s="13">
        <f t="shared" si="325"/>
        <v>0.61099999999999999</v>
      </c>
      <c r="P3620" s="11">
        <f>IF(L3620=0,0,E3620/L3620)</f>
        <v>203.66666666666666</v>
      </c>
      <c r="Q3620" t="str">
        <f t="shared" si="326"/>
        <v>theater</v>
      </c>
      <c r="R3620" t="str">
        <f t="shared" si="327"/>
        <v>plays</v>
      </c>
      <c r="S3620" s="14">
        <f t="shared" si="328"/>
        <v>42415.189699074072</v>
      </c>
      <c r="T3620" s="14">
        <f t="shared" si="329"/>
        <v>42445.1480324074</v>
      </c>
    </row>
    <row r="3621" spans="1:20" ht="60" x14ac:dyDescent="0.25">
      <c r="A3621">
        <v>4067</v>
      </c>
      <c r="B3621" s="3" t="s">
        <v>4063</v>
      </c>
      <c r="C3621" s="3" t="s">
        <v>7998</v>
      </c>
      <c r="D3621">
        <v>5000</v>
      </c>
      <c r="E3621">
        <v>3045</v>
      </c>
      <c r="F3621" s="6" t="s">
        <v>8221</v>
      </c>
      <c r="G3621" t="s">
        <v>8224</v>
      </c>
      <c r="H3621" t="s">
        <v>8246</v>
      </c>
      <c r="I3621">
        <v>1443408550</v>
      </c>
      <c r="J3621">
        <v>1439952550</v>
      </c>
      <c r="K3621" t="b">
        <v>0</v>
      </c>
      <c r="L3621">
        <v>17</v>
      </c>
      <c r="M3621" t="b">
        <v>0</v>
      </c>
      <c r="N3621" t="s">
        <v>8271</v>
      </c>
      <c r="O3621" s="13">
        <f t="shared" si="325"/>
        <v>0.60899999999999999</v>
      </c>
      <c r="P3621" s="11">
        <f>IF(L3621=0,0,E3621/L3621)</f>
        <v>179.11764705882354</v>
      </c>
      <c r="Q3621" t="str">
        <f t="shared" si="326"/>
        <v>theater</v>
      </c>
      <c r="R3621" t="str">
        <f t="shared" si="327"/>
        <v>plays</v>
      </c>
      <c r="S3621" s="14">
        <f t="shared" si="328"/>
        <v>42234.909143518518</v>
      </c>
      <c r="T3621" s="14">
        <f t="shared" si="329"/>
        <v>42274.909143518518</v>
      </c>
    </row>
    <row r="3622" spans="1:20" ht="45" x14ac:dyDescent="0.25">
      <c r="A3622">
        <v>4039</v>
      </c>
      <c r="B3622" s="3" t="s">
        <v>4035</v>
      </c>
      <c r="C3622" s="3" t="s">
        <v>8143</v>
      </c>
      <c r="D3622">
        <v>500</v>
      </c>
      <c r="E3622">
        <v>300</v>
      </c>
      <c r="F3622" s="6" t="s">
        <v>8221</v>
      </c>
      <c r="G3622" t="s">
        <v>8224</v>
      </c>
      <c r="H3622" t="s">
        <v>8246</v>
      </c>
      <c r="I3622">
        <v>1448949540</v>
      </c>
      <c r="J3622">
        <v>1446048367</v>
      </c>
      <c r="K3622" t="b">
        <v>0</v>
      </c>
      <c r="L3622">
        <v>5</v>
      </c>
      <c r="M3622" t="b">
        <v>0</v>
      </c>
      <c r="N3622" t="s">
        <v>8271</v>
      </c>
      <c r="O3622" s="13">
        <f t="shared" si="325"/>
        <v>0.6</v>
      </c>
      <c r="P3622" s="11">
        <f>IF(L3622=0,0,E3622/L3622)</f>
        <v>60</v>
      </c>
      <c r="Q3622" t="str">
        <f t="shared" si="326"/>
        <v>theater</v>
      </c>
      <c r="R3622" t="str">
        <f t="shared" si="327"/>
        <v>plays</v>
      </c>
      <c r="S3622" s="14">
        <f t="shared" si="328"/>
        <v>42305.462581018517</v>
      </c>
      <c r="T3622" s="14">
        <f t="shared" si="329"/>
        <v>42339.040972222218</v>
      </c>
    </row>
    <row r="3623" spans="1:20" ht="45" x14ac:dyDescent="0.25">
      <c r="A3623">
        <v>3071</v>
      </c>
      <c r="B3623" s="3" t="s">
        <v>3071</v>
      </c>
      <c r="C3623" s="3" t="s">
        <v>7181</v>
      </c>
      <c r="D3623">
        <v>12000</v>
      </c>
      <c r="E3623">
        <v>7173</v>
      </c>
      <c r="F3623" s="6" t="s">
        <v>8221</v>
      </c>
      <c r="G3623" t="s">
        <v>8224</v>
      </c>
      <c r="H3623" t="s">
        <v>8246</v>
      </c>
      <c r="I3623">
        <v>1429595940</v>
      </c>
      <c r="J3623">
        <v>1428082481</v>
      </c>
      <c r="K3623" t="b">
        <v>0</v>
      </c>
      <c r="L3623">
        <v>117</v>
      </c>
      <c r="M3623" t="b">
        <v>0</v>
      </c>
      <c r="N3623" t="s">
        <v>8303</v>
      </c>
      <c r="O3623" s="13">
        <f t="shared" si="325"/>
        <v>0.59775</v>
      </c>
      <c r="P3623" s="11">
        <f>IF(L3623=0,0,E3623/L3623)</f>
        <v>61.307692307692307</v>
      </c>
      <c r="Q3623" t="str">
        <f t="shared" si="326"/>
        <v>theater</v>
      </c>
      <c r="R3623" t="str">
        <f t="shared" si="327"/>
        <v>spaces</v>
      </c>
      <c r="S3623" s="14">
        <f t="shared" si="328"/>
        <v>42097.524085648147</v>
      </c>
      <c r="T3623" s="14">
        <f t="shared" si="329"/>
        <v>42115.040972222218</v>
      </c>
    </row>
    <row r="3624" spans="1:20" ht="60" x14ac:dyDescent="0.25">
      <c r="A3624">
        <v>3793</v>
      </c>
      <c r="B3624" s="3" t="s">
        <v>3790</v>
      </c>
      <c r="C3624" s="3" t="s">
        <v>7903</v>
      </c>
      <c r="D3624">
        <v>7000</v>
      </c>
      <c r="E3624">
        <v>4176</v>
      </c>
      <c r="F3624" s="6" t="s">
        <v>8221</v>
      </c>
      <c r="G3624" t="s">
        <v>8224</v>
      </c>
      <c r="H3624" t="s">
        <v>8246</v>
      </c>
      <c r="I3624">
        <v>1418769129</v>
      </c>
      <c r="J3624">
        <v>1416954729</v>
      </c>
      <c r="K3624" t="b">
        <v>0</v>
      </c>
      <c r="L3624">
        <v>24</v>
      </c>
      <c r="M3624" t="b">
        <v>0</v>
      </c>
      <c r="N3624" t="s">
        <v>8305</v>
      </c>
      <c r="O3624" s="13">
        <f t="shared" si="325"/>
        <v>0.59657142857142853</v>
      </c>
      <c r="P3624" s="11">
        <f>IF(L3624=0,0,E3624/L3624)</f>
        <v>174</v>
      </c>
      <c r="Q3624" t="str">
        <f t="shared" si="326"/>
        <v>theater</v>
      </c>
      <c r="R3624" t="str">
        <f t="shared" si="327"/>
        <v>musical</v>
      </c>
      <c r="S3624" s="14">
        <f t="shared" si="328"/>
        <v>41968.73065972222</v>
      </c>
      <c r="T3624" s="14">
        <f t="shared" si="329"/>
        <v>41989.73065972222</v>
      </c>
    </row>
    <row r="3625" spans="1:20" ht="45" x14ac:dyDescent="0.25">
      <c r="A3625">
        <v>2955</v>
      </c>
      <c r="B3625" s="3" t="s">
        <v>2955</v>
      </c>
      <c r="C3625" s="3" t="s">
        <v>7065</v>
      </c>
      <c r="D3625">
        <v>1200</v>
      </c>
      <c r="E3625">
        <v>715</v>
      </c>
      <c r="F3625" s="6" t="s">
        <v>8220</v>
      </c>
      <c r="G3625" t="s">
        <v>8224</v>
      </c>
      <c r="H3625" t="s">
        <v>8246</v>
      </c>
      <c r="I3625">
        <v>1434476849</v>
      </c>
      <c r="J3625">
        <v>1431884849</v>
      </c>
      <c r="K3625" t="b">
        <v>0</v>
      </c>
      <c r="L3625">
        <v>11</v>
      </c>
      <c r="M3625" t="b">
        <v>0</v>
      </c>
      <c r="N3625" t="s">
        <v>8303</v>
      </c>
      <c r="O3625" s="13">
        <f t="shared" si="325"/>
        <v>0.59583333333333333</v>
      </c>
      <c r="P3625" s="11">
        <f>IF(L3625=0,0,E3625/L3625)</f>
        <v>65</v>
      </c>
      <c r="Q3625" t="str">
        <f t="shared" si="326"/>
        <v>theater</v>
      </c>
      <c r="R3625" t="str">
        <f t="shared" si="327"/>
        <v>spaces</v>
      </c>
      <c r="S3625" s="14">
        <f t="shared" si="328"/>
        <v>42141.532974537033</v>
      </c>
      <c r="T3625" s="14">
        <f t="shared" si="329"/>
        <v>42171.532974537033</v>
      </c>
    </row>
    <row r="3626" spans="1:20" ht="60" x14ac:dyDescent="0.25">
      <c r="A3626">
        <v>3195</v>
      </c>
      <c r="B3626" s="3" t="s">
        <v>3195</v>
      </c>
      <c r="C3626" s="3" t="s">
        <v>7305</v>
      </c>
      <c r="D3626">
        <v>3500</v>
      </c>
      <c r="E3626">
        <v>2070</v>
      </c>
      <c r="F3626" s="6" t="s">
        <v>8221</v>
      </c>
      <c r="G3626" t="s">
        <v>8224</v>
      </c>
      <c r="H3626" t="s">
        <v>8246</v>
      </c>
      <c r="I3626">
        <v>1423750542</v>
      </c>
      <c r="J3626">
        <v>1421158542</v>
      </c>
      <c r="K3626" t="b">
        <v>0</v>
      </c>
      <c r="L3626">
        <v>39</v>
      </c>
      <c r="M3626" t="b">
        <v>0</v>
      </c>
      <c r="N3626" t="s">
        <v>8305</v>
      </c>
      <c r="O3626" s="13">
        <f t="shared" si="325"/>
        <v>0.59142857142857141</v>
      </c>
      <c r="P3626" s="11">
        <f>IF(L3626=0,0,E3626/L3626)</f>
        <v>53.07692307692308</v>
      </c>
      <c r="Q3626" t="str">
        <f t="shared" si="326"/>
        <v>theater</v>
      </c>
      <c r="R3626" t="str">
        <f t="shared" si="327"/>
        <v>musical</v>
      </c>
      <c r="S3626" s="14">
        <f t="shared" si="328"/>
        <v>42017.385902777773</v>
      </c>
      <c r="T3626" s="14">
        <f t="shared" si="329"/>
        <v>42047.385902777773</v>
      </c>
    </row>
    <row r="3627" spans="1:20" x14ac:dyDescent="0.25">
      <c r="A3627">
        <v>3122</v>
      </c>
      <c r="B3627" s="3" t="s">
        <v>3122</v>
      </c>
      <c r="C3627" s="3" t="s">
        <v>7232</v>
      </c>
      <c r="D3627">
        <v>199</v>
      </c>
      <c r="E3627">
        <v>116</v>
      </c>
      <c r="F3627" s="6" t="s">
        <v>8220</v>
      </c>
      <c r="G3627" t="s">
        <v>8224</v>
      </c>
      <c r="H3627" t="s">
        <v>8246</v>
      </c>
      <c r="I3627">
        <v>1478733732</v>
      </c>
      <c r="J3627">
        <v>1478298132</v>
      </c>
      <c r="K3627" t="b">
        <v>0</v>
      </c>
      <c r="L3627">
        <v>2</v>
      </c>
      <c r="M3627" t="b">
        <v>0</v>
      </c>
      <c r="N3627" t="s">
        <v>8303</v>
      </c>
      <c r="O3627" s="13">
        <f t="shared" si="325"/>
        <v>0.58291457286432158</v>
      </c>
      <c r="P3627" s="11">
        <f>IF(L3627=0,0,E3627/L3627)</f>
        <v>58</v>
      </c>
      <c r="Q3627" t="str">
        <f t="shared" si="326"/>
        <v>theater</v>
      </c>
      <c r="R3627" t="str">
        <f t="shared" si="327"/>
        <v>spaces</v>
      </c>
      <c r="S3627" s="14">
        <f t="shared" si="328"/>
        <v>42678.723749999997</v>
      </c>
      <c r="T3627" s="14">
        <f t="shared" si="329"/>
        <v>42683.765416666669</v>
      </c>
    </row>
    <row r="3628" spans="1:20" ht="45" x14ac:dyDescent="0.25">
      <c r="A3628">
        <v>3116</v>
      </c>
      <c r="B3628" s="3" t="s">
        <v>3116</v>
      </c>
      <c r="C3628" s="3" t="s">
        <v>7226</v>
      </c>
      <c r="D3628">
        <v>750</v>
      </c>
      <c r="E3628">
        <v>430</v>
      </c>
      <c r="F3628" s="6" t="s">
        <v>8221</v>
      </c>
      <c r="G3628" t="s">
        <v>8224</v>
      </c>
      <c r="H3628" t="s">
        <v>8246</v>
      </c>
      <c r="I3628">
        <v>1427890925</v>
      </c>
      <c r="J3628">
        <v>1426681325</v>
      </c>
      <c r="K3628" t="b">
        <v>0</v>
      </c>
      <c r="L3628">
        <v>10</v>
      </c>
      <c r="M3628" t="b">
        <v>0</v>
      </c>
      <c r="N3628" t="s">
        <v>8303</v>
      </c>
      <c r="O3628" s="13">
        <f t="shared" si="325"/>
        <v>0.57333333333333336</v>
      </c>
      <c r="P3628" s="11">
        <f>IF(L3628=0,0,E3628/L3628)</f>
        <v>43</v>
      </c>
      <c r="Q3628" t="str">
        <f t="shared" si="326"/>
        <v>theater</v>
      </c>
      <c r="R3628" t="str">
        <f t="shared" si="327"/>
        <v>spaces</v>
      </c>
      <c r="S3628" s="14">
        <f t="shared" si="328"/>
        <v>42081.30700231481</v>
      </c>
      <c r="T3628" s="14">
        <f t="shared" si="329"/>
        <v>42095.30700231481</v>
      </c>
    </row>
    <row r="3629" spans="1:20" ht="45" x14ac:dyDescent="0.25">
      <c r="A3629">
        <v>3998</v>
      </c>
      <c r="B3629" s="3" t="s">
        <v>3994</v>
      </c>
      <c r="C3629" s="3" t="s">
        <v>8104</v>
      </c>
      <c r="D3629">
        <v>1250</v>
      </c>
      <c r="E3629">
        <v>715</v>
      </c>
      <c r="F3629" s="6" t="s">
        <v>8221</v>
      </c>
      <c r="G3629" t="s">
        <v>8224</v>
      </c>
      <c r="H3629" t="s">
        <v>8246</v>
      </c>
      <c r="I3629">
        <v>1427580426</v>
      </c>
      <c r="J3629">
        <v>1424992026</v>
      </c>
      <c r="K3629" t="b">
        <v>0</v>
      </c>
      <c r="L3629">
        <v>12</v>
      </c>
      <c r="M3629" t="b">
        <v>0</v>
      </c>
      <c r="N3629" t="s">
        <v>8271</v>
      </c>
      <c r="O3629" s="13">
        <f t="shared" si="325"/>
        <v>0.57199999999999995</v>
      </c>
      <c r="P3629" s="11">
        <f>IF(L3629=0,0,E3629/L3629)</f>
        <v>59.583333333333336</v>
      </c>
      <c r="Q3629" t="str">
        <f t="shared" si="326"/>
        <v>theater</v>
      </c>
      <c r="R3629" t="str">
        <f t="shared" si="327"/>
        <v>plays</v>
      </c>
      <c r="S3629" s="14">
        <f t="shared" si="328"/>
        <v>42061.754930555551</v>
      </c>
      <c r="T3629" s="14">
        <f t="shared" si="329"/>
        <v>42091.713263888887</v>
      </c>
    </row>
    <row r="3630" spans="1:20" ht="45" x14ac:dyDescent="0.25">
      <c r="A3630">
        <v>3202</v>
      </c>
      <c r="B3630" s="3" t="s">
        <v>3202</v>
      </c>
      <c r="C3630" s="3" t="s">
        <v>7312</v>
      </c>
      <c r="D3630">
        <v>5000</v>
      </c>
      <c r="E3630">
        <v>2726</v>
      </c>
      <c r="F3630" s="6" t="s">
        <v>8221</v>
      </c>
      <c r="G3630" t="s">
        <v>8224</v>
      </c>
      <c r="H3630" t="s">
        <v>8246</v>
      </c>
      <c r="I3630">
        <v>1450072740</v>
      </c>
      <c r="J3630">
        <v>1445027346</v>
      </c>
      <c r="K3630" t="b">
        <v>0</v>
      </c>
      <c r="L3630">
        <v>25</v>
      </c>
      <c r="M3630" t="b">
        <v>0</v>
      </c>
      <c r="N3630" t="s">
        <v>8305</v>
      </c>
      <c r="O3630" s="13">
        <f t="shared" si="325"/>
        <v>0.54520000000000002</v>
      </c>
      <c r="P3630" s="11">
        <f>IF(L3630=0,0,E3630/L3630)</f>
        <v>109.04</v>
      </c>
      <c r="Q3630" t="str">
        <f t="shared" si="326"/>
        <v>theater</v>
      </c>
      <c r="R3630" t="str">
        <f t="shared" si="327"/>
        <v>musical</v>
      </c>
      <c r="S3630" s="14">
        <f t="shared" si="328"/>
        <v>42293.645208333335</v>
      </c>
      <c r="T3630" s="14">
        <f t="shared" si="329"/>
        <v>42352.040972222218</v>
      </c>
    </row>
    <row r="3631" spans="1:20" ht="60" x14ac:dyDescent="0.25">
      <c r="A3631">
        <v>4056</v>
      </c>
      <c r="B3631" s="3" t="s">
        <v>4052</v>
      </c>
      <c r="C3631" s="3" t="s">
        <v>8160</v>
      </c>
      <c r="D3631">
        <v>1500</v>
      </c>
      <c r="E3631">
        <v>795</v>
      </c>
      <c r="F3631" s="6" t="s">
        <v>8221</v>
      </c>
      <c r="G3631" t="s">
        <v>8224</v>
      </c>
      <c r="H3631" t="s">
        <v>8246</v>
      </c>
      <c r="I3631">
        <v>1467575940</v>
      </c>
      <c r="J3631">
        <v>1465856639</v>
      </c>
      <c r="K3631" t="b">
        <v>0</v>
      </c>
      <c r="L3631">
        <v>9</v>
      </c>
      <c r="M3631" t="b">
        <v>0</v>
      </c>
      <c r="N3631" t="s">
        <v>8271</v>
      </c>
      <c r="O3631" s="13">
        <f t="shared" si="325"/>
        <v>0.53</v>
      </c>
      <c r="P3631" s="11">
        <f>IF(L3631=0,0,E3631/L3631)</f>
        <v>88.333333333333329</v>
      </c>
      <c r="Q3631" t="str">
        <f t="shared" si="326"/>
        <v>theater</v>
      </c>
      <c r="R3631" t="str">
        <f t="shared" si="327"/>
        <v>plays</v>
      </c>
      <c r="S3631" s="14">
        <f t="shared" si="328"/>
        <v>42534.724988425922</v>
      </c>
      <c r="T3631" s="14">
        <f t="shared" si="329"/>
        <v>42554.624305555553</v>
      </c>
    </row>
    <row r="3632" spans="1:20" ht="60" x14ac:dyDescent="0.25">
      <c r="A3632">
        <v>3876</v>
      </c>
      <c r="B3632" s="3" t="s">
        <v>3873</v>
      </c>
      <c r="C3632" s="3" t="s">
        <v>7985</v>
      </c>
      <c r="D3632">
        <v>3900</v>
      </c>
      <c r="E3632">
        <v>2059</v>
      </c>
      <c r="F3632" s="6" t="s">
        <v>8220</v>
      </c>
      <c r="G3632" t="s">
        <v>8225</v>
      </c>
      <c r="H3632" t="s">
        <v>8247</v>
      </c>
      <c r="I3632">
        <v>1454425128</v>
      </c>
      <c r="J3632">
        <v>1451833128</v>
      </c>
      <c r="K3632" t="b">
        <v>0</v>
      </c>
      <c r="L3632">
        <v>46</v>
      </c>
      <c r="M3632" t="b">
        <v>0</v>
      </c>
      <c r="N3632" t="s">
        <v>8305</v>
      </c>
      <c r="O3632" s="13">
        <f t="shared" si="325"/>
        <v>0.52794871794871789</v>
      </c>
      <c r="P3632" s="11">
        <f>IF(L3632=0,0,E3632/L3632)</f>
        <v>44.760869565217391</v>
      </c>
      <c r="Q3632" t="str">
        <f t="shared" si="326"/>
        <v>theater</v>
      </c>
      <c r="R3632" t="str">
        <f t="shared" si="327"/>
        <v>musical</v>
      </c>
      <c r="S3632" s="14">
        <f t="shared" si="328"/>
        <v>42372.415833333333</v>
      </c>
      <c r="T3632" s="14">
        <f t="shared" si="329"/>
        <v>42402.415833333333</v>
      </c>
    </row>
    <row r="3633" spans="1:20" ht="45" x14ac:dyDescent="0.25">
      <c r="A3633">
        <v>3199</v>
      </c>
      <c r="B3633" s="3" t="s">
        <v>3199</v>
      </c>
      <c r="C3633" s="3" t="s">
        <v>7309</v>
      </c>
      <c r="D3633">
        <v>5000</v>
      </c>
      <c r="E3633">
        <v>2608</v>
      </c>
      <c r="F3633" s="6" t="s">
        <v>8221</v>
      </c>
      <c r="G3633" t="s">
        <v>8224</v>
      </c>
      <c r="H3633" t="s">
        <v>8246</v>
      </c>
      <c r="I3633">
        <v>1410037200</v>
      </c>
      <c r="J3633">
        <v>1407435418</v>
      </c>
      <c r="K3633" t="b">
        <v>0</v>
      </c>
      <c r="L3633">
        <v>53</v>
      </c>
      <c r="M3633" t="b">
        <v>0</v>
      </c>
      <c r="N3633" t="s">
        <v>8305</v>
      </c>
      <c r="O3633" s="13">
        <f t="shared" si="325"/>
        <v>0.52159999999999995</v>
      </c>
      <c r="P3633" s="11">
        <f>IF(L3633=0,0,E3633/L3633)</f>
        <v>49.20754716981132</v>
      </c>
      <c r="Q3633" t="str">
        <f t="shared" si="326"/>
        <v>theater</v>
      </c>
      <c r="R3633" t="str">
        <f t="shared" si="327"/>
        <v>musical</v>
      </c>
      <c r="S3633" s="14">
        <f t="shared" si="328"/>
        <v>41858.553449074076</v>
      </c>
      <c r="T3633" s="14">
        <f t="shared" si="329"/>
        <v>41888.666666666664</v>
      </c>
    </row>
    <row r="3634" spans="1:20" ht="60" x14ac:dyDescent="0.25">
      <c r="A3634">
        <v>3141</v>
      </c>
      <c r="B3634" s="3" t="s">
        <v>3141</v>
      </c>
      <c r="C3634" s="3" t="s">
        <v>7251</v>
      </c>
      <c r="D3634">
        <v>500</v>
      </c>
      <c r="E3634">
        <v>258</v>
      </c>
      <c r="F3634" s="6" t="s">
        <v>8222</v>
      </c>
      <c r="G3634" t="s">
        <v>8233</v>
      </c>
      <c r="H3634" t="s">
        <v>8249</v>
      </c>
      <c r="I3634">
        <v>1492372800</v>
      </c>
      <c r="J3634">
        <v>1488823488</v>
      </c>
      <c r="K3634" t="b">
        <v>0</v>
      </c>
      <c r="L3634">
        <v>8</v>
      </c>
      <c r="M3634" t="b">
        <v>0</v>
      </c>
      <c r="N3634" t="s">
        <v>8271</v>
      </c>
      <c r="O3634" s="13">
        <f t="shared" si="325"/>
        <v>0.51600000000000001</v>
      </c>
      <c r="P3634" s="11">
        <f>IF(L3634=0,0,E3634/L3634)</f>
        <v>32.25</v>
      </c>
      <c r="Q3634" t="str">
        <f t="shared" si="326"/>
        <v>theater</v>
      </c>
      <c r="R3634" t="str">
        <f t="shared" si="327"/>
        <v>plays</v>
      </c>
      <c r="S3634" s="14">
        <f t="shared" si="328"/>
        <v>42800.544999999998</v>
      </c>
      <c r="T3634" s="14">
        <f t="shared" si="329"/>
        <v>42841.624999999993</v>
      </c>
    </row>
    <row r="3635" spans="1:20" ht="60" x14ac:dyDescent="0.25">
      <c r="A3635">
        <v>3631</v>
      </c>
      <c r="B3635" s="3" t="s">
        <v>3629</v>
      </c>
      <c r="C3635" s="3" t="s">
        <v>7741</v>
      </c>
      <c r="D3635">
        <v>17100</v>
      </c>
      <c r="E3635">
        <v>8725</v>
      </c>
      <c r="F3635" s="6" t="s">
        <v>8221</v>
      </c>
      <c r="G3635" t="s">
        <v>8224</v>
      </c>
      <c r="H3635" t="s">
        <v>8246</v>
      </c>
      <c r="I3635">
        <v>1411444740</v>
      </c>
      <c r="J3635">
        <v>1409335497</v>
      </c>
      <c r="K3635" t="b">
        <v>0</v>
      </c>
      <c r="L3635">
        <v>59</v>
      </c>
      <c r="M3635" t="b">
        <v>0</v>
      </c>
      <c r="N3635" t="s">
        <v>8305</v>
      </c>
      <c r="O3635" s="13">
        <f t="shared" si="325"/>
        <v>0.51023391812865493</v>
      </c>
      <c r="P3635" s="11">
        <f>IF(L3635=0,0,E3635/L3635)</f>
        <v>147.88135593220338</v>
      </c>
      <c r="Q3635" t="str">
        <f t="shared" si="326"/>
        <v>theater</v>
      </c>
      <c r="R3635" t="str">
        <f t="shared" si="327"/>
        <v>musical</v>
      </c>
      <c r="S3635" s="14">
        <f t="shared" si="328"/>
        <v>41880.54510416666</v>
      </c>
      <c r="T3635" s="14">
        <f t="shared" si="329"/>
        <v>41904.957638888889</v>
      </c>
    </row>
    <row r="3636" spans="1:20" ht="60" x14ac:dyDescent="0.25">
      <c r="A3636">
        <v>3902</v>
      </c>
      <c r="B3636" s="3" t="s">
        <v>3899</v>
      </c>
      <c r="C3636" s="3" t="s">
        <v>8010</v>
      </c>
      <c r="D3636">
        <v>3000</v>
      </c>
      <c r="E3636">
        <v>1465</v>
      </c>
      <c r="F3636" s="6" t="s">
        <v>8221</v>
      </c>
      <c r="G3636" t="s">
        <v>8225</v>
      </c>
      <c r="H3636" t="s">
        <v>8247</v>
      </c>
      <c r="I3636">
        <v>1479125642</v>
      </c>
      <c r="J3636">
        <v>1476962042</v>
      </c>
      <c r="K3636" t="b">
        <v>0</v>
      </c>
      <c r="L3636">
        <v>31</v>
      </c>
      <c r="M3636" t="b">
        <v>0</v>
      </c>
      <c r="N3636" t="s">
        <v>8271</v>
      </c>
      <c r="O3636" s="13">
        <f t="shared" si="325"/>
        <v>0.48833333333333334</v>
      </c>
      <c r="P3636" s="11">
        <f>IF(L3636=0,0,E3636/L3636)</f>
        <v>47.258064516129032</v>
      </c>
      <c r="Q3636" t="str">
        <f t="shared" si="326"/>
        <v>theater</v>
      </c>
      <c r="R3636" t="str">
        <f t="shared" si="327"/>
        <v>plays</v>
      </c>
      <c r="S3636" s="14">
        <f t="shared" si="328"/>
        <v>42663.259745370371</v>
      </c>
      <c r="T3636" s="14">
        <f t="shared" si="329"/>
        <v>42688.301412037035</v>
      </c>
    </row>
    <row r="3637" spans="1:20" ht="60" x14ac:dyDescent="0.25">
      <c r="A3637">
        <v>3976</v>
      </c>
      <c r="B3637" s="3" t="s">
        <v>3973</v>
      </c>
      <c r="C3637" s="3" t="s">
        <v>8083</v>
      </c>
      <c r="D3637">
        <v>1300</v>
      </c>
      <c r="E3637">
        <v>620</v>
      </c>
      <c r="F3637" s="6" t="s">
        <v>8221</v>
      </c>
      <c r="G3637" t="s">
        <v>8224</v>
      </c>
      <c r="H3637" t="s">
        <v>8246</v>
      </c>
      <c r="I3637">
        <v>1406876400</v>
      </c>
      <c r="J3637">
        <v>1405024561</v>
      </c>
      <c r="K3637" t="b">
        <v>0</v>
      </c>
      <c r="L3637">
        <v>10</v>
      </c>
      <c r="M3637" t="b">
        <v>0</v>
      </c>
      <c r="N3637" t="s">
        <v>8271</v>
      </c>
      <c r="O3637" s="13">
        <f t="shared" si="325"/>
        <v>0.47692307692307695</v>
      </c>
      <c r="P3637" s="11">
        <f>IF(L3637=0,0,E3637/L3637)</f>
        <v>62</v>
      </c>
      <c r="Q3637" t="str">
        <f t="shared" si="326"/>
        <v>theater</v>
      </c>
      <c r="R3637" t="str">
        <f t="shared" si="327"/>
        <v>plays</v>
      </c>
      <c r="S3637" s="14">
        <f t="shared" si="328"/>
        <v>41830.650011574071</v>
      </c>
      <c r="T3637" s="14">
        <f t="shared" si="329"/>
        <v>41852.083333333328</v>
      </c>
    </row>
    <row r="3638" spans="1:20" ht="45" x14ac:dyDescent="0.25">
      <c r="A3638">
        <v>4036</v>
      </c>
      <c r="B3638" s="3" t="s">
        <v>4032</v>
      </c>
      <c r="C3638" s="3" t="s">
        <v>7438</v>
      </c>
      <c r="D3638">
        <v>6000</v>
      </c>
      <c r="E3638">
        <v>2823</v>
      </c>
      <c r="F3638" s="6" t="s">
        <v>8221</v>
      </c>
      <c r="G3638" t="s">
        <v>8224</v>
      </c>
      <c r="H3638" t="s">
        <v>8246</v>
      </c>
      <c r="I3638">
        <v>1404253800</v>
      </c>
      <c r="J3638">
        <v>1402784964</v>
      </c>
      <c r="K3638" t="b">
        <v>0</v>
      </c>
      <c r="L3638">
        <v>17</v>
      </c>
      <c r="M3638" t="b">
        <v>0</v>
      </c>
      <c r="N3638" t="s">
        <v>8271</v>
      </c>
      <c r="O3638" s="13">
        <f t="shared" si="325"/>
        <v>0.47049999999999997</v>
      </c>
      <c r="P3638" s="11">
        <f>IF(L3638=0,0,E3638/L3638)</f>
        <v>166.05882352941177</v>
      </c>
      <c r="Q3638" t="str">
        <f t="shared" si="326"/>
        <v>theater</v>
      </c>
      <c r="R3638" t="str">
        <f t="shared" si="327"/>
        <v>plays</v>
      </c>
      <c r="S3638" s="14">
        <f t="shared" si="328"/>
        <v>41804.728750000002</v>
      </c>
      <c r="T3638" s="14">
        <f t="shared" si="329"/>
        <v>41821.729166666664</v>
      </c>
    </row>
    <row r="3639" spans="1:20" ht="60" x14ac:dyDescent="0.25">
      <c r="A3639">
        <v>3207</v>
      </c>
      <c r="B3639" s="3" t="s">
        <v>3207</v>
      </c>
      <c r="C3639" s="3" t="s">
        <v>7317</v>
      </c>
      <c r="D3639">
        <v>5500</v>
      </c>
      <c r="E3639">
        <v>2550</v>
      </c>
      <c r="F3639" s="6" t="s">
        <v>8221</v>
      </c>
      <c r="G3639" t="s">
        <v>8224</v>
      </c>
      <c r="H3639" t="s">
        <v>8246</v>
      </c>
      <c r="I3639">
        <v>1429767607</v>
      </c>
      <c r="J3639">
        <v>1424587207</v>
      </c>
      <c r="K3639" t="b">
        <v>0</v>
      </c>
      <c r="L3639">
        <v>36</v>
      </c>
      <c r="M3639" t="b">
        <v>0</v>
      </c>
      <c r="N3639" t="s">
        <v>8305</v>
      </c>
      <c r="O3639" s="13">
        <f t="shared" si="325"/>
        <v>0.46363636363636362</v>
      </c>
      <c r="P3639" s="11">
        <f>IF(L3639=0,0,E3639/L3639)</f>
        <v>70.833333333333329</v>
      </c>
      <c r="Q3639" t="str">
        <f t="shared" si="326"/>
        <v>theater</v>
      </c>
      <c r="R3639" t="str">
        <f t="shared" si="327"/>
        <v>musical</v>
      </c>
      <c r="S3639" s="14">
        <f t="shared" si="328"/>
        <v>42057.069525462961</v>
      </c>
      <c r="T3639" s="14">
        <f t="shared" si="329"/>
        <v>42117.027858796289</v>
      </c>
    </row>
    <row r="3640" spans="1:20" ht="60" x14ac:dyDescent="0.25">
      <c r="A3640">
        <v>3935</v>
      </c>
      <c r="B3640" s="3" t="s">
        <v>3932</v>
      </c>
      <c r="C3640" s="3" t="s">
        <v>8043</v>
      </c>
      <c r="D3640">
        <v>3000</v>
      </c>
      <c r="E3640">
        <v>1315</v>
      </c>
      <c r="F3640" s="6" t="s">
        <v>8221</v>
      </c>
      <c r="G3640" t="s">
        <v>8225</v>
      </c>
      <c r="H3640" t="s">
        <v>8247</v>
      </c>
      <c r="I3640">
        <v>1443973546</v>
      </c>
      <c r="J3640">
        <v>1438789546</v>
      </c>
      <c r="K3640" t="b">
        <v>0</v>
      </c>
      <c r="L3640">
        <v>23</v>
      </c>
      <c r="M3640" t="b">
        <v>0</v>
      </c>
      <c r="N3640" t="s">
        <v>8271</v>
      </c>
      <c r="O3640" s="13">
        <f t="shared" si="325"/>
        <v>0.43833333333333335</v>
      </c>
      <c r="P3640" s="11">
        <f>IF(L3640=0,0,E3640/L3640)</f>
        <v>57.173913043478258</v>
      </c>
      <c r="Q3640" t="str">
        <f t="shared" si="326"/>
        <v>theater</v>
      </c>
      <c r="R3640" t="str">
        <f t="shared" si="327"/>
        <v>plays</v>
      </c>
      <c r="S3640" s="14">
        <f t="shared" si="328"/>
        <v>42221.448449074072</v>
      </c>
      <c r="T3640" s="14">
        <f t="shared" si="329"/>
        <v>42281.448449074072</v>
      </c>
    </row>
    <row r="3641" spans="1:20" ht="45" x14ac:dyDescent="0.25">
      <c r="A3641">
        <v>3105</v>
      </c>
      <c r="B3641" s="3" t="s">
        <v>3105</v>
      </c>
      <c r="C3641" s="3" t="s">
        <v>7215</v>
      </c>
      <c r="D3641">
        <v>5845</v>
      </c>
      <c r="E3641">
        <v>2476</v>
      </c>
      <c r="F3641" s="6" t="s">
        <v>8221</v>
      </c>
      <c r="G3641" t="s">
        <v>8224</v>
      </c>
      <c r="H3641" t="s">
        <v>8246</v>
      </c>
      <c r="I3641">
        <v>1413694800</v>
      </c>
      <c r="J3641">
        <v>1408986916</v>
      </c>
      <c r="K3641" t="b">
        <v>0</v>
      </c>
      <c r="L3641">
        <v>31</v>
      </c>
      <c r="M3641" t="b">
        <v>0</v>
      </c>
      <c r="N3641" t="s">
        <v>8303</v>
      </c>
      <c r="O3641" s="13">
        <f t="shared" si="325"/>
        <v>0.4236099230111206</v>
      </c>
      <c r="P3641" s="11">
        <f>IF(L3641=0,0,E3641/L3641)</f>
        <v>79.870967741935488</v>
      </c>
      <c r="Q3641" t="str">
        <f t="shared" si="326"/>
        <v>theater</v>
      </c>
      <c r="R3641" t="str">
        <f t="shared" si="327"/>
        <v>spaces</v>
      </c>
      <c r="S3641" s="14">
        <f t="shared" si="328"/>
        <v>41876.510601851849</v>
      </c>
      <c r="T3641" s="14">
        <f t="shared" si="329"/>
        <v>41931</v>
      </c>
    </row>
    <row r="3642" spans="1:20" ht="60" x14ac:dyDescent="0.25">
      <c r="A3642">
        <v>3844</v>
      </c>
      <c r="B3642" s="3" t="s">
        <v>3841</v>
      </c>
      <c r="C3642" s="3" t="s">
        <v>7953</v>
      </c>
      <c r="D3642">
        <v>9800</v>
      </c>
      <c r="E3642">
        <v>4066</v>
      </c>
      <c r="F3642" s="6" t="s">
        <v>8221</v>
      </c>
      <c r="G3642" t="s">
        <v>8224</v>
      </c>
      <c r="H3642" t="s">
        <v>8246</v>
      </c>
      <c r="I3642">
        <v>1401778740</v>
      </c>
      <c r="J3642">
        <v>1399474134</v>
      </c>
      <c r="K3642" t="b">
        <v>1</v>
      </c>
      <c r="L3642">
        <v>50</v>
      </c>
      <c r="M3642" t="b">
        <v>0</v>
      </c>
      <c r="N3642" t="s">
        <v>8271</v>
      </c>
      <c r="O3642" s="13">
        <f t="shared" si="325"/>
        <v>0.41489795918367345</v>
      </c>
      <c r="P3642" s="11">
        <f>IF(L3642=0,0,E3642/L3642)</f>
        <v>81.319999999999993</v>
      </c>
      <c r="Q3642" t="str">
        <f t="shared" si="326"/>
        <v>theater</v>
      </c>
      <c r="R3642" t="str">
        <f t="shared" si="327"/>
        <v>plays</v>
      </c>
      <c r="S3642" s="14">
        <f t="shared" si="328"/>
        <v>41766.408958333333</v>
      </c>
      <c r="T3642" s="14">
        <f t="shared" si="329"/>
        <v>41793.082638888889</v>
      </c>
    </row>
    <row r="3643" spans="1:20" ht="60" x14ac:dyDescent="0.25">
      <c r="A3643">
        <v>3102</v>
      </c>
      <c r="B3643" s="3" t="s">
        <v>3102</v>
      </c>
      <c r="C3643" s="3" t="s">
        <v>7212</v>
      </c>
      <c r="D3643">
        <v>16000</v>
      </c>
      <c r="E3643">
        <v>6258</v>
      </c>
      <c r="F3643" s="6" t="s">
        <v>8221</v>
      </c>
      <c r="G3643" t="s">
        <v>8225</v>
      </c>
      <c r="H3643" t="s">
        <v>8247</v>
      </c>
      <c r="I3643">
        <v>1471939818</v>
      </c>
      <c r="J3643">
        <v>1467619818</v>
      </c>
      <c r="K3643" t="b">
        <v>0</v>
      </c>
      <c r="L3643">
        <v>90</v>
      </c>
      <c r="M3643" t="b">
        <v>0</v>
      </c>
      <c r="N3643" t="s">
        <v>8303</v>
      </c>
      <c r="O3643" s="13">
        <f t="shared" si="325"/>
        <v>0.391125</v>
      </c>
      <c r="P3643" s="11">
        <f>IF(L3643=0,0,E3643/L3643)</f>
        <v>69.533333333333331</v>
      </c>
      <c r="Q3643" t="str">
        <f t="shared" si="326"/>
        <v>theater</v>
      </c>
      <c r="R3643" t="str">
        <f t="shared" si="327"/>
        <v>spaces</v>
      </c>
      <c r="S3643" s="14">
        <f t="shared" si="328"/>
        <v>42555.132152777776</v>
      </c>
      <c r="T3643" s="14">
        <f t="shared" si="329"/>
        <v>42605.132152777776</v>
      </c>
    </row>
    <row r="3644" spans="1:20" ht="45" x14ac:dyDescent="0.25">
      <c r="A3644">
        <v>2889</v>
      </c>
      <c r="B3644" s="3" t="s">
        <v>2889</v>
      </c>
      <c r="C3644" s="3" t="s">
        <v>6999</v>
      </c>
      <c r="D3644">
        <v>3000</v>
      </c>
      <c r="E3644">
        <v>1142</v>
      </c>
      <c r="F3644" s="6" t="s">
        <v>8221</v>
      </c>
      <c r="G3644" t="s">
        <v>8224</v>
      </c>
      <c r="H3644" t="s">
        <v>8246</v>
      </c>
      <c r="I3644">
        <v>1409344985</v>
      </c>
      <c r="J3644">
        <v>1406752985</v>
      </c>
      <c r="K3644" t="b">
        <v>0</v>
      </c>
      <c r="L3644">
        <v>14</v>
      </c>
      <c r="M3644" t="b">
        <v>0</v>
      </c>
      <c r="N3644" t="s">
        <v>8271</v>
      </c>
      <c r="O3644" s="13">
        <f t="shared" si="325"/>
        <v>0.38066666666666665</v>
      </c>
      <c r="P3644" s="11">
        <f>IF(L3644=0,0,E3644/L3644)</f>
        <v>81.571428571428569</v>
      </c>
      <c r="Q3644" t="str">
        <f t="shared" si="326"/>
        <v>theater</v>
      </c>
      <c r="R3644" t="str">
        <f t="shared" si="327"/>
        <v>plays</v>
      </c>
      <c r="S3644" s="14">
        <f t="shared" si="328"/>
        <v>41850.654918981476</v>
      </c>
      <c r="T3644" s="14">
        <f t="shared" si="329"/>
        <v>41880.654918981476</v>
      </c>
    </row>
    <row r="3645" spans="1:20" ht="45" x14ac:dyDescent="0.25">
      <c r="A3645">
        <v>3987</v>
      </c>
      <c r="B3645" s="3" t="s">
        <v>3983</v>
      </c>
      <c r="C3645" s="3" t="s">
        <v>8093</v>
      </c>
      <c r="D3645">
        <v>400</v>
      </c>
      <c r="E3645">
        <v>151</v>
      </c>
      <c r="F3645" s="6" t="s">
        <v>8221</v>
      </c>
      <c r="G3645" t="s">
        <v>8225</v>
      </c>
      <c r="H3645" t="s">
        <v>8247</v>
      </c>
      <c r="I3645">
        <v>1400278290</v>
      </c>
      <c r="J3645">
        <v>1399414290</v>
      </c>
      <c r="K3645" t="b">
        <v>0</v>
      </c>
      <c r="L3645">
        <v>13</v>
      </c>
      <c r="M3645" t="b">
        <v>0</v>
      </c>
      <c r="N3645" t="s">
        <v>8271</v>
      </c>
      <c r="O3645" s="13">
        <f t="shared" si="325"/>
        <v>0.3775</v>
      </c>
      <c r="P3645" s="11">
        <f>IF(L3645=0,0,E3645/L3645)</f>
        <v>11.615384615384615</v>
      </c>
      <c r="Q3645" t="str">
        <f t="shared" si="326"/>
        <v>theater</v>
      </c>
      <c r="R3645" t="str">
        <f t="shared" si="327"/>
        <v>plays</v>
      </c>
      <c r="S3645" s="14">
        <f t="shared" si="328"/>
        <v>41765.716319444444</v>
      </c>
      <c r="T3645" s="14">
        <f t="shared" si="329"/>
        <v>41775.716319444444</v>
      </c>
    </row>
    <row r="3646" spans="1:20" ht="60" x14ac:dyDescent="0.25">
      <c r="A3646">
        <v>4001</v>
      </c>
      <c r="B3646" s="3" t="s">
        <v>3997</v>
      </c>
      <c r="C3646" s="3" t="s">
        <v>8107</v>
      </c>
      <c r="D3646">
        <v>1200</v>
      </c>
      <c r="E3646">
        <v>453</v>
      </c>
      <c r="F3646" s="6" t="s">
        <v>8221</v>
      </c>
      <c r="G3646" t="s">
        <v>8225</v>
      </c>
      <c r="H3646" t="s">
        <v>8247</v>
      </c>
      <c r="I3646">
        <v>1488394800</v>
      </c>
      <c r="J3646">
        <v>1486681708</v>
      </c>
      <c r="K3646" t="b">
        <v>0</v>
      </c>
      <c r="L3646">
        <v>14</v>
      </c>
      <c r="M3646" t="b">
        <v>0</v>
      </c>
      <c r="N3646" t="s">
        <v>8271</v>
      </c>
      <c r="O3646" s="13">
        <f t="shared" si="325"/>
        <v>0.3775</v>
      </c>
      <c r="P3646" s="11">
        <f>IF(L3646=0,0,E3646/L3646)</f>
        <v>32.357142857142854</v>
      </c>
      <c r="Q3646" t="str">
        <f t="shared" si="326"/>
        <v>theater</v>
      </c>
      <c r="R3646" t="str">
        <f t="shared" si="327"/>
        <v>plays</v>
      </c>
      <c r="S3646" s="14">
        <f t="shared" si="328"/>
        <v>42775.755879629629</v>
      </c>
      <c r="T3646" s="14">
        <f t="shared" si="329"/>
        <v>42795.583333333336</v>
      </c>
    </row>
    <row r="3647" spans="1:20" ht="60" x14ac:dyDescent="0.25">
      <c r="A3647">
        <v>4052</v>
      </c>
      <c r="B3647" s="3" t="s">
        <v>4048</v>
      </c>
      <c r="C3647" s="3" t="s">
        <v>8156</v>
      </c>
      <c r="D3647">
        <v>3000</v>
      </c>
      <c r="E3647">
        <v>1126</v>
      </c>
      <c r="F3647" s="6" t="s">
        <v>8221</v>
      </c>
      <c r="G3647" t="s">
        <v>8224</v>
      </c>
      <c r="H3647" t="s">
        <v>8246</v>
      </c>
      <c r="I3647">
        <v>1413234316</v>
      </c>
      <c r="J3647">
        <v>1408050316</v>
      </c>
      <c r="K3647" t="b">
        <v>0</v>
      </c>
      <c r="L3647">
        <v>13</v>
      </c>
      <c r="M3647" t="b">
        <v>0</v>
      </c>
      <c r="N3647" t="s">
        <v>8271</v>
      </c>
      <c r="O3647" s="13">
        <f t="shared" si="325"/>
        <v>0.37533333333333335</v>
      </c>
      <c r="P3647" s="11">
        <f>IF(L3647=0,0,E3647/L3647)</f>
        <v>86.615384615384613</v>
      </c>
      <c r="Q3647" t="str">
        <f t="shared" si="326"/>
        <v>theater</v>
      </c>
      <c r="R3647" t="str">
        <f t="shared" si="327"/>
        <v>plays</v>
      </c>
      <c r="S3647" s="14">
        <f t="shared" si="328"/>
        <v>41865.670324074068</v>
      </c>
      <c r="T3647" s="14">
        <f t="shared" si="329"/>
        <v>41925.670324074068</v>
      </c>
    </row>
    <row r="3648" spans="1:20" ht="60" x14ac:dyDescent="0.25">
      <c r="A3648">
        <v>4044</v>
      </c>
      <c r="B3648" s="3" t="s">
        <v>4040</v>
      </c>
      <c r="C3648" s="3" t="s">
        <v>8148</v>
      </c>
      <c r="D3648">
        <v>600</v>
      </c>
      <c r="E3648">
        <v>225</v>
      </c>
      <c r="F3648" s="6" t="s">
        <v>8221</v>
      </c>
      <c r="G3648" t="s">
        <v>8224</v>
      </c>
      <c r="H3648" t="s">
        <v>8246</v>
      </c>
      <c r="I3648">
        <v>1428642000</v>
      </c>
      <c r="J3648">
        <v>1426050982</v>
      </c>
      <c r="K3648" t="b">
        <v>0</v>
      </c>
      <c r="L3648">
        <v>4</v>
      </c>
      <c r="M3648" t="b">
        <v>0</v>
      </c>
      <c r="N3648" t="s">
        <v>8271</v>
      </c>
      <c r="O3648" s="13">
        <f t="shared" si="325"/>
        <v>0.375</v>
      </c>
      <c r="P3648" s="11">
        <f>IF(L3648=0,0,E3648/L3648)</f>
        <v>56.25</v>
      </c>
      <c r="Q3648" t="str">
        <f t="shared" si="326"/>
        <v>theater</v>
      </c>
      <c r="R3648" t="str">
        <f t="shared" si="327"/>
        <v>plays</v>
      </c>
      <c r="S3648" s="14">
        <f t="shared" si="328"/>
        <v>42074.011365740742</v>
      </c>
      <c r="T3648" s="14">
        <f t="shared" si="329"/>
        <v>42103.999999999993</v>
      </c>
    </row>
    <row r="3649" spans="1:20" ht="45" x14ac:dyDescent="0.25">
      <c r="A3649">
        <v>3911</v>
      </c>
      <c r="B3649" s="3" t="s">
        <v>3908</v>
      </c>
      <c r="C3649" s="3" t="s">
        <v>8019</v>
      </c>
      <c r="D3649">
        <v>8000</v>
      </c>
      <c r="E3649">
        <v>2993</v>
      </c>
      <c r="F3649" s="6" t="s">
        <v>8221</v>
      </c>
      <c r="G3649" t="s">
        <v>8224</v>
      </c>
      <c r="H3649" t="s">
        <v>8246</v>
      </c>
      <c r="I3649">
        <v>1417033777</v>
      </c>
      <c r="J3649">
        <v>1414438177</v>
      </c>
      <c r="K3649" t="b">
        <v>0</v>
      </c>
      <c r="L3649">
        <v>36</v>
      </c>
      <c r="M3649" t="b">
        <v>0</v>
      </c>
      <c r="N3649" t="s">
        <v>8271</v>
      </c>
      <c r="O3649" s="13">
        <f t="shared" si="325"/>
        <v>0.37412499999999999</v>
      </c>
      <c r="P3649" s="11">
        <f>IF(L3649=0,0,E3649/L3649)</f>
        <v>83.138888888888886</v>
      </c>
      <c r="Q3649" t="str">
        <f t="shared" si="326"/>
        <v>theater</v>
      </c>
      <c r="R3649" t="str">
        <f t="shared" si="327"/>
        <v>plays</v>
      </c>
      <c r="S3649" s="14">
        <f t="shared" si="328"/>
        <v>41939.603900462964</v>
      </c>
      <c r="T3649" s="14">
        <f t="shared" si="329"/>
        <v>41969.645567129628</v>
      </c>
    </row>
    <row r="3650" spans="1:20" ht="30" x14ac:dyDescent="0.25">
      <c r="A3650">
        <v>4035</v>
      </c>
      <c r="B3650" s="3" t="s">
        <v>4031</v>
      </c>
      <c r="C3650" s="3" t="s">
        <v>8140</v>
      </c>
      <c r="D3650">
        <v>10000</v>
      </c>
      <c r="E3650">
        <v>3685</v>
      </c>
      <c r="F3650" s="6" t="s">
        <v>8221</v>
      </c>
      <c r="G3650" t="s">
        <v>8224</v>
      </c>
      <c r="H3650" t="s">
        <v>8246</v>
      </c>
      <c r="I3650">
        <v>1413925887</v>
      </c>
      <c r="J3650">
        <v>1411333887</v>
      </c>
      <c r="K3650" t="b">
        <v>0</v>
      </c>
      <c r="L3650">
        <v>25</v>
      </c>
      <c r="M3650" t="b">
        <v>0</v>
      </c>
      <c r="N3650" t="s">
        <v>8271</v>
      </c>
      <c r="O3650" s="13">
        <f t="shared" si="325"/>
        <v>0.36849999999999999</v>
      </c>
      <c r="P3650" s="11">
        <f>IF(L3650=0,0,E3650/L3650)</f>
        <v>147.4</v>
      </c>
      <c r="Q3650" t="str">
        <f t="shared" si="326"/>
        <v>theater</v>
      </c>
      <c r="R3650" t="str">
        <f t="shared" si="327"/>
        <v>plays</v>
      </c>
      <c r="S3650" s="14">
        <f t="shared" si="328"/>
        <v>41903.674618055556</v>
      </c>
      <c r="T3650" s="14">
        <f t="shared" si="329"/>
        <v>41933.674618055556</v>
      </c>
    </row>
    <row r="3651" spans="1:20" ht="60" x14ac:dyDescent="0.25">
      <c r="A3651">
        <v>2911</v>
      </c>
      <c r="B3651" s="3" t="s">
        <v>2911</v>
      </c>
      <c r="C3651" s="3" t="s">
        <v>7021</v>
      </c>
      <c r="D3651">
        <v>1800</v>
      </c>
      <c r="E3651">
        <v>657</v>
      </c>
      <c r="F3651" s="6" t="s">
        <v>8221</v>
      </c>
      <c r="G3651" t="s">
        <v>8224</v>
      </c>
      <c r="H3651" t="s">
        <v>8246</v>
      </c>
      <c r="I3651">
        <v>1435429626</v>
      </c>
      <c r="J3651">
        <v>1431973626</v>
      </c>
      <c r="K3651" t="b">
        <v>0</v>
      </c>
      <c r="L3651">
        <v>14</v>
      </c>
      <c r="M3651" t="b">
        <v>0</v>
      </c>
      <c r="N3651" t="s">
        <v>8271</v>
      </c>
      <c r="O3651" s="13">
        <f t="shared" ref="O3651:O3714" si="330">(E3651/D3651)</f>
        <v>0.36499999999999999</v>
      </c>
      <c r="P3651" s="11">
        <f>IF(L3651=0,0,E3651/L3651)</f>
        <v>46.928571428571431</v>
      </c>
      <c r="Q3651" t="str">
        <f t="shared" ref="Q3651:Q3714" si="331">LEFT(N3651,FIND("/",N3651)-1)</f>
        <v>theater</v>
      </c>
      <c r="R3651" t="str">
        <f t="shared" ref="R3651:R3714" si="332">RIGHT(N3651,LEN(N3651)-FIND("/",N3651))</f>
        <v>plays</v>
      </c>
      <c r="S3651" s="14">
        <f t="shared" ref="S3651:S3714" si="333">(J3651/86400)+25569+(-5/24)</f>
        <v>42142.560486111113</v>
      </c>
      <c r="T3651" s="14">
        <f t="shared" ref="T3651:T3714" si="334">(I3651/86400)+25569+(-5/24)</f>
        <v>42182.560486111113</v>
      </c>
    </row>
    <row r="3652" spans="1:20" ht="45" x14ac:dyDescent="0.25">
      <c r="A3652">
        <v>4094</v>
      </c>
      <c r="B3652" s="3" t="s">
        <v>4090</v>
      </c>
      <c r="C3652" s="3" t="s">
        <v>8197</v>
      </c>
      <c r="D3652">
        <v>2000</v>
      </c>
      <c r="E3652">
        <v>730</v>
      </c>
      <c r="F3652" s="6" t="s">
        <v>8221</v>
      </c>
      <c r="G3652" t="s">
        <v>8224</v>
      </c>
      <c r="H3652" t="s">
        <v>8246</v>
      </c>
      <c r="I3652">
        <v>1413953940</v>
      </c>
      <c r="J3652">
        <v>1410141900</v>
      </c>
      <c r="K3652" t="b">
        <v>0</v>
      </c>
      <c r="L3652">
        <v>8</v>
      </c>
      <c r="M3652" t="b">
        <v>0</v>
      </c>
      <c r="N3652" t="s">
        <v>8271</v>
      </c>
      <c r="O3652" s="13">
        <f t="shared" si="330"/>
        <v>0.36499999999999999</v>
      </c>
      <c r="P3652" s="11">
        <f>IF(L3652=0,0,E3652/L3652)</f>
        <v>91.25</v>
      </c>
      <c r="Q3652" t="str">
        <f t="shared" si="331"/>
        <v>theater</v>
      </c>
      <c r="R3652" t="str">
        <f t="shared" si="332"/>
        <v>plays</v>
      </c>
      <c r="S3652" s="14">
        <f t="shared" si="333"/>
        <v>41889.878472222219</v>
      </c>
      <c r="T3652" s="14">
        <f t="shared" si="334"/>
        <v>41933.999305555553</v>
      </c>
    </row>
    <row r="3653" spans="1:20" ht="30" x14ac:dyDescent="0.25">
      <c r="A3653">
        <v>3635</v>
      </c>
      <c r="B3653" s="3" t="s">
        <v>3633</v>
      </c>
      <c r="C3653" s="3" t="s">
        <v>7745</v>
      </c>
      <c r="D3653">
        <v>3500</v>
      </c>
      <c r="E3653">
        <v>1276</v>
      </c>
      <c r="F3653" s="6" t="s">
        <v>8221</v>
      </c>
      <c r="G3653" t="s">
        <v>8224</v>
      </c>
      <c r="H3653" t="s">
        <v>8246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t="s">
        <v>8305</v>
      </c>
      <c r="O3653" s="13">
        <f t="shared" si="330"/>
        <v>0.36457142857142855</v>
      </c>
      <c r="P3653" s="11">
        <f>IF(L3653=0,0,E3653/L3653)</f>
        <v>127.6</v>
      </c>
      <c r="Q3653" t="str">
        <f t="shared" si="331"/>
        <v>theater</v>
      </c>
      <c r="R3653" t="str">
        <f t="shared" si="332"/>
        <v>musical</v>
      </c>
      <c r="S3653" s="14">
        <f t="shared" si="333"/>
        <v>42450.674490740734</v>
      </c>
      <c r="T3653" s="14">
        <f t="shared" si="334"/>
        <v>42480.674490740734</v>
      </c>
    </row>
    <row r="3654" spans="1:20" ht="60" x14ac:dyDescent="0.25">
      <c r="A3654">
        <v>3914</v>
      </c>
      <c r="B3654" s="3" t="s">
        <v>3911</v>
      </c>
      <c r="C3654" s="3" t="s">
        <v>8022</v>
      </c>
      <c r="D3654">
        <v>2500</v>
      </c>
      <c r="E3654">
        <v>909</v>
      </c>
      <c r="F3654" s="6" t="s">
        <v>8221</v>
      </c>
      <c r="G3654" t="s">
        <v>8225</v>
      </c>
      <c r="H3654" t="s">
        <v>8247</v>
      </c>
      <c r="I3654">
        <v>1431298740</v>
      </c>
      <c r="J3654">
        <v>1429558756</v>
      </c>
      <c r="K3654" t="b">
        <v>0</v>
      </c>
      <c r="L3654">
        <v>27</v>
      </c>
      <c r="M3654" t="b">
        <v>0</v>
      </c>
      <c r="N3654" t="s">
        <v>8271</v>
      </c>
      <c r="O3654" s="13">
        <f t="shared" si="330"/>
        <v>0.36359999999999998</v>
      </c>
      <c r="P3654" s="11">
        <f>IF(L3654=0,0,E3654/L3654)</f>
        <v>33.666666666666664</v>
      </c>
      <c r="Q3654" t="str">
        <f t="shared" si="331"/>
        <v>theater</v>
      </c>
      <c r="R3654" t="str">
        <f t="shared" si="332"/>
        <v>plays</v>
      </c>
      <c r="S3654" s="14">
        <f t="shared" si="333"/>
        <v>42114.610601851855</v>
      </c>
      <c r="T3654" s="14">
        <f t="shared" si="334"/>
        <v>42134.749305555553</v>
      </c>
    </row>
    <row r="3655" spans="1:20" ht="45" x14ac:dyDescent="0.25">
      <c r="A3655">
        <v>3943</v>
      </c>
      <c r="B3655" s="3" t="s">
        <v>3940</v>
      </c>
      <c r="C3655" s="3" t="s">
        <v>8051</v>
      </c>
      <c r="D3655">
        <v>5000</v>
      </c>
      <c r="E3655">
        <v>1782</v>
      </c>
      <c r="F3655" s="6" t="s">
        <v>8221</v>
      </c>
      <c r="G3655" t="s">
        <v>8224</v>
      </c>
      <c r="H3655" t="s">
        <v>8246</v>
      </c>
      <c r="I3655">
        <v>1446483000</v>
      </c>
      <c r="J3655">
        <v>1443811268</v>
      </c>
      <c r="K3655" t="b">
        <v>0</v>
      </c>
      <c r="L3655">
        <v>13</v>
      </c>
      <c r="M3655" t="b">
        <v>0</v>
      </c>
      <c r="N3655" t="s">
        <v>8271</v>
      </c>
      <c r="O3655" s="13">
        <f t="shared" si="330"/>
        <v>0.35639999999999999</v>
      </c>
      <c r="P3655" s="11">
        <f>IF(L3655=0,0,E3655/L3655)</f>
        <v>137.07692307692307</v>
      </c>
      <c r="Q3655" t="str">
        <f t="shared" si="331"/>
        <v>theater</v>
      </c>
      <c r="R3655" t="str">
        <f t="shared" si="332"/>
        <v>plays</v>
      </c>
      <c r="S3655" s="14">
        <f t="shared" si="333"/>
        <v>42279.570231481477</v>
      </c>
      <c r="T3655" s="14">
        <f t="shared" si="334"/>
        <v>42310.493055555555</v>
      </c>
    </row>
    <row r="3656" spans="1:20" ht="45" x14ac:dyDescent="0.25">
      <c r="A3656">
        <v>3633</v>
      </c>
      <c r="B3656" s="3" t="s">
        <v>3631</v>
      </c>
      <c r="C3656" s="3" t="s">
        <v>7743</v>
      </c>
      <c r="D3656">
        <v>5000</v>
      </c>
      <c r="E3656">
        <v>1762</v>
      </c>
      <c r="F3656" s="6" t="s">
        <v>8221</v>
      </c>
      <c r="G3656" t="s">
        <v>8224</v>
      </c>
      <c r="H3656" t="s">
        <v>8246</v>
      </c>
      <c r="I3656">
        <v>1479517200</v>
      </c>
      <c r="J3656">
        <v>1475765867</v>
      </c>
      <c r="K3656" t="b">
        <v>0</v>
      </c>
      <c r="L3656">
        <v>31</v>
      </c>
      <c r="M3656" t="b">
        <v>0</v>
      </c>
      <c r="N3656" t="s">
        <v>8305</v>
      </c>
      <c r="O3656" s="13">
        <f t="shared" si="330"/>
        <v>0.35239999999999999</v>
      </c>
      <c r="P3656" s="11">
        <f>IF(L3656=0,0,E3656/L3656)</f>
        <v>56.838709677419352</v>
      </c>
      <c r="Q3656" t="str">
        <f t="shared" si="331"/>
        <v>theater</v>
      </c>
      <c r="R3656" t="str">
        <f t="shared" si="332"/>
        <v>musical</v>
      </c>
      <c r="S3656" s="14">
        <f t="shared" si="333"/>
        <v>42649.415127314809</v>
      </c>
      <c r="T3656" s="14">
        <f t="shared" si="334"/>
        <v>42692.833333333336</v>
      </c>
    </row>
    <row r="3657" spans="1:20" ht="60" x14ac:dyDescent="0.25">
      <c r="A3657">
        <v>3995</v>
      </c>
      <c r="B3657" s="3" t="s">
        <v>3991</v>
      </c>
      <c r="C3657" s="3" t="s">
        <v>8101</v>
      </c>
      <c r="D3657">
        <v>200</v>
      </c>
      <c r="E3657">
        <v>70</v>
      </c>
      <c r="F3657" s="6" t="s">
        <v>8221</v>
      </c>
      <c r="G3657" t="s">
        <v>8225</v>
      </c>
      <c r="H3657" t="s">
        <v>8247</v>
      </c>
      <c r="I3657">
        <v>1423913220</v>
      </c>
      <c r="J3657">
        <v>1421339077</v>
      </c>
      <c r="K3657" t="b">
        <v>0</v>
      </c>
      <c r="L3657">
        <v>4</v>
      </c>
      <c r="M3657" t="b">
        <v>0</v>
      </c>
      <c r="N3657" t="s">
        <v>8271</v>
      </c>
      <c r="O3657" s="13">
        <f t="shared" si="330"/>
        <v>0.35</v>
      </c>
      <c r="P3657" s="11">
        <f>IF(L3657=0,0,E3657/L3657)</f>
        <v>17.5</v>
      </c>
      <c r="Q3657" t="str">
        <f t="shared" si="331"/>
        <v>theater</v>
      </c>
      <c r="R3657" t="str">
        <f t="shared" si="332"/>
        <v>plays</v>
      </c>
      <c r="S3657" s="14">
        <f t="shared" si="333"/>
        <v>42019.475428240738</v>
      </c>
      <c r="T3657" s="14">
        <f t="shared" si="334"/>
        <v>42049.268749999996</v>
      </c>
    </row>
    <row r="3658" spans="1:20" ht="60" x14ac:dyDescent="0.25">
      <c r="A3658">
        <v>3983</v>
      </c>
      <c r="B3658" s="3" t="s">
        <v>3979</v>
      </c>
      <c r="C3658" s="3" t="s">
        <v>8089</v>
      </c>
      <c r="D3658">
        <v>11140</v>
      </c>
      <c r="E3658">
        <v>3877</v>
      </c>
      <c r="F3658" s="6" t="s">
        <v>8221</v>
      </c>
      <c r="G3658" t="s">
        <v>8224</v>
      </c>
      <c r="H3658" t="s">
        <v>8246</v>
      </c>
      <c r="I3658">
        <v>1400569140</v>
      </c>
      <c r="J3658">
        <v>1397854356</v>
      </c>
      <c r="K3658" t="b">
        <v>0</v>
      </c>
      <c r="L3658">
        <v>46</v>
      </c>
      <c r="M3658" t="b">
        <v>0</v>
      </c>
      <c r="N3658" t="s">
        <v>8271</v>
      </c>
      <c r="O3658" s="13">
        <f t="shared" si="330"/>
        <v>0.34802513464991025</v>
      </c>
      <c r="P3658" s="11">
        <f>IF(L3658=0,0,E3658/L3658)</f>
        <v>84.282608695652172</v>
      </c>
      <c r="Q3658" t="str">
        <f t="shared" si="331"/>
        <v>theater</v>
      </c>
      <c r="R3658" t="str">
        <f t="shared" si="332"/>
        <v>plays</v>
      </c>
      <c r="S3658" s="14">
        <f t="shared" si="333"/>
        <v>41747.661527777775</v>
      </c>
      <c r="T3658" s="14">
        <f t="shared" si="334"/>
        <v>41779.082638888889</v>
      </c>
    </row>
    <row r="3659" spans="1:20" ht="45" x14ac:dyDescent="0.25">
      <c r="A3659">
        <v>4069</v>
      </c>
      <c r="B3659" s="3" t="s">
        <v>4065</v>
      </c>
      <c r="C3659" s="3" t="s">
        <v>8172</v>
      </c>
      <c r="D3659">
        <v>1250</v>
      </c>
      <c r="E3659">
        <v>430</v>
      </c>
      <c r="F3659" s="6" t="s">
        <v>8221</v>
      </c>
      <c r="G3659" t="s">
        <v>8225</v>
      </c>
      <c r="H3659" t="s">
        <v>8247</v>
      </c>
      <c r="I3659">
        <v>1425124800</v>
      </c>
      <c r="J3659">
        <v>1421596356</v>
      </c>
      <c r="K3659" t="b">
        <v>0</v>
      </c>
      <c r="L3659">
        <v>13</v>
      </c>
      <c r="M3659" t="b">
        <v>0</v>
      </c>
      <c r="N3659" t="s">
        <v>8271</v>
      </c>
      <c r="O3659" s="13">
        <f t="shared" si="330"/>
        <v>0.34399999999999997</v>
      </c>
      <c r="P3659" s="11">
        <f>IF(L3659=0,0,E3659/L3659)</f>
        <v>33.07692307692308</v>
      </c>
      <c r="Q3659" t="str">
        <f t="shared" si="331"/>
        <v>theater</v>
      </c>
      <c r="R3659" t="str">
        <f t="shared" si="332"/>
        <v>plays</v>
      </c>
      <c r="S3659" s="14">
        <f t="shared" si="333"/>
        <v>42022.453194444439</v>
      </c>
      <c r="T3659" s="14">
        <f t="shared" si="334"/>
        <v>42063.291666666664</v>
      </c>
    </row>
    <row r="3660" spans="1:20" ht="45" x14ac:dyDescent="0.25">
      <c r="A3660">
        <v>3851</v>
      </c>
      <c r="B3660" s="3" t="s">
        <v>3848</v>
      </c>
      <c r="C3660" s="3" t="s">
        <v>7960</v>
      </c>
      <c r="D3660">
        <v>2500</v>
      </c>
      <c r="E3660">
        <v>852</v>
      </c>
      <c r="F3660" s="6" t="s">
        <v>8221</v>
      </c>
      <c r="G3660" t="s">
        <v>8225</v>
      </c>
      <c r="H3660" t="s">
        <v>8247</v>
      </c>
      <c r="I3660">
        <v>1437129179</v>
      </c>
      <c r="J3660">
        <v>1434537179</v>
      </c>
      <c r="K3660" t="b">
        <v>1</v>
      </c>
      <c r="L3660">
        <v>24</v>
      </c>
      <c r="M3660" t="b">
        <v>0</v>
      </c>
      <c r="N3660" t="s">
        <v>8271</v>
      </c>
      <c r="O3660" s="13">
        <f t="shared" si="330"/>
        <v>0.34079999999999999</v>
      </c>
      <c r="P3660" s="11">
        <f>IF(L3660=0,0,E3660/L3660)</f>
        <v>35.5</v>
      </c>
      <c r="Q3660" t="str">
        <f t="shared" si="331"/>
        <v>theater</v>
      </c>
      <c r="R3660" t="str">
        <f t="shared" si="332"/>
        <v>plays</v>
      </c>
      <c r="S3660" s="14">
        <f t="shared" si="333"/>
        <v>42172.23123842592</v>
      </c>
      <c r="T3660" s="14">
        <f t="shared" si="334"/>
        <v>42202.23123842592</v>
      </c>
    </row>
    <row r="3661" spans="1:20" ht="60" x14ac:dyDescent="0.25">
      <c r="A3661">
        <v>2882</v>
      </c>
      <c r="B3661" s="3" t="s">
        <v>2882</v>
      </c>
      <c r="C3661" s="3" t="s">
        <v>6992</v>
      </c>
      <c r="D3661">
        <v>750</v>
      </c>
      <c r="E3661">
        <v>252</v>
      </c>
      <c r="F3661" s="6" t="s">
        <v>8221</v>
      </c>
      <c r="G3661" t="s">
        <v>8224</v>
      </c>
      <c r="H3661" t="s">
        <v>8246</v>
      </c>
      <c r="I3661">
        <v>1462112318</v>
      </c>
      <c r="J3661">
        <v>1459520318</v>
      </c>
      <c r="K3661" t="b">
        <v>0</v>
      </c>
      <c r="L3661">
        <v>4</v>
      </c>
      <c r="M3661" t="b">
        <v>0</v>
      </c>
      <c r="N3661" t="s">
        <v>8271</v>
      </c>
      <c r="O3661" s="13">
        <f t="shared" si="330"/>
        <v>0.33600000000000002</v>
      </c>
      <c r="P3661" s="11">
        <f>IF(L3661=0,0,E3661/L3661)</f>
        <v>63</v>
      </c>
      <c r="Q3661" t="str">
        <f t="shared" si="331"/>
        <v>theater</v>
      </c>
      <c r="R3661" t="str">
        <f t="shared" si="332"/>
        <v>plays</v>
      </c>
      <c r="S3661" s="14">
        <f t="shared" si="333"/>
        <v>42461.387939814813</v>
      </c>
      <c r="T3661" s="14">
        <f t="shared" si="334"/>
        <v>42491.387939814813</v>
      </c>
    </row>
    <row r="3662" spans="1:20" ht="60" x14ac:dyDescent="0.25">
      <c r="A3662">
        <v>3898</v>
      </c>
      <c r="B3662" s="3" t="s">
        <v>3895</v>
      </c>
      <c r="C3662" s="3" t="s">
        <v>8006</v>
      </c>
      <c r="D3662">
        <v>2500</v>
      </c>
      <c r="E3662">
        <v>814</v>
      </c>
      <c r="F3662" s="6" t="s">
        <v>8221</v>
      </c>
      <c r="G3662" t="s">
        <v>8225</v>
      </c>
      <c r="H3662" t="s">
        <v>8247</v>
      </c>
      <c r="I3662">
        <v>1439827200</v>
      </c>
      <c r="J3662">
        <v>1436355270</v>
      </c>
      <c r="K3662" t="b">
        <v>0</v>
      </c>
      <c r="L3662">
        <v>16</v>
      </c>
      <c r="M3662" t="b">
        <v>0</v>
      </c>
      <c r="N3662" t="s">
        <v>8271</v>
      </c>
      <c r="O3662" s="13">
        <f t="shared" si="330"/>
        <v>0.3256</v>
      </c>
      <c r="P3662" s="11">
        <f>IF(L3662=0,0,E3662/L3662)</f>
        <v>50.875</v>
      </c>
      <c r="Q3662" t="str">
        <f t="shared" si="331"/>
        <v>theater</v>
      </c>
      <c r="R3662" t="str">
        <f t="shared" si="332"/>
        <v>plays</v>
      </c>
      <c r="S3662" s="14">
        <f t="shared" si="333"/>
        <v>42193.273958333331</v>
      </c>
      <c r="T3662" s="14">
        <f t="shared" si="334"/>
        <v>42233.458333333336</v>
      </c>
    </row>
    <row r="3663" spans="1:20" ht="30" x14ac:dyDescent="0.25">
      <c r="A3663">
        <v>2885</v>
      </c>
      <c r="B3663" s="3" t="s">
        <v>2885</v>
      </c>
      <c r="C3663" s="3" t="s">
        <v>6995</v>
      </c>
      <c r="D3663">
        <v>400</v>
      </c>
      <c r="E3663">
        <v>130</v>
      </c>
      <c r="F3663" s="6" t="s">
        <v>8221</v>
      </c>
      <c r="G3663" t="s">
        <v>8224</v>
      </c>
      <c r="H3663" t="s">
        <v>8246</v>
      </c>
      <c r="I3663">
        <v>1426294201</v>
      </c>
      <c r="J3663">
        <v>1423705801</v>
      </c>
      <c r="K3663" t="b">
        <v>0</v>
      </c>
      <c r="L3663">
        <v>5</v>
      </c>
      <c r="M3663" t="b">
        <v>0</v>
      </c>
      <c r="N3663" t="s">
        <v>8271</v>
      </c>
      <c r="O3663" s="13">
        <f t="shared" si="330"/>
        <v>0.32500000000000001</v>
      </c>
      <c r="P3663" s="11">
        <f>IF(L3663=0,0,E3663/L3663)</f>
        <v>26</v>
      </c>
      <c r="Q3663" t="str">
        <f t="shared" si="331"/>
        <v>theater</v>
      </c>
      <c r="R3663" t="str">
        <f t="shared" si="332"/>
        <v>plays</v>
      </c>
      <c r="S3663" s="14">
        <f t="shared" si="333"/>
        <v>42046.868067129624</v>
      </c>
      <c r="T3663" s="14">
        <f t="shared" si="334"/>
        <v>42076.82640046296</v>
      </c>
    </row>
    <row r="3664" spans="1:20" ht="30" x14ac:dyDescent="0.25">
      <c r="A3664">
        <v>3891</v>
      </c>
      <c r="B3664" s="3" t="s">
        <v>3888</v>
      </c>
      <c r="C3664" s="3" t="s">
        <v>7999</v>
      </c>
      <c r="D3664">
        <v>800</v>
      </c>
      <c r="E3664">
        <v>260</v>
      </c>
      <c r="F3664" s="6" t="s">
        <v>8221</v>
      </c>
      <c r="G3664" t="s">
        <v>8224</v>
      </c>
      <c r="H3664" t="s">
        <v>8246</v>
      </c>
      <c r="I3664">
        <v>1427086740</v>
      </c>
      <c r="J3664">
        <v>1424488244</v>
      </c>
      <c r="K3664" t="b">
        <v>0</v>
      </c>
      <c r="L3664">
        <v>7</v>
      </c>
      <c r="M3664" t="b">
        <v>0</v>
      </c>
      <c r="N3664" t="s">
        <v>8271</v>
      </c>
      <c r="O3664" s="13">
        <f t="shared" si="330"/>
        <v>0.32500000000000001</v>
      </c>
      <c r="P3664" s="11">
        <f>IF(L3664=0,0,E3664/L3664)</f>
        <v>37.142857142857146</v>
      </c>
      <c r="Q3664" t="str">
        <f t="shared" si="331"/>
        <v>theater</v>
      </c>
      <c r="R3664" t="str">
        <f t="shared" si="332"/>
        <v>plays</v>
      </c>
      <c r="S3664" s="14">
        <f t="shared" si="333"/>
        <v>42055.924120370364</v>
      </c>
      <c r="T3664" s="14">
        <f t="shared" si="334"/>
        <v>42085.999305555553</v>
      </c>
    </row>
    <row r="3665" spans="1:20" ht="60" x14ac:dyDescent="0.25">
      <c r="A3665">
        <v>3958</v>
      </c>
      <c r="B3665" s="3" t="s">
        <v>3955</v>
      </c>
      <c r="C3665" s="3" t="s">
        <v>8065</v>
      </c>
      <c r="D3665">
        <v>2000</v>
      </c>
      <c r="E3665">
        <v>641</v>
      </c>
      <c r="F3665" s="6" t="s">
        <v>8221</v>
      </c>
      <c r="G3665" t="s">
        <v>8224</v>
      </c>
      <c r="H3665" t="s">
        <v>8246</v>
      </c>
      <c r="I3665">
        <v>1406988000</v>
      </c>
      <c r="J3665">
        <v>1403822912</v>
      </c>
      <c r="K3665" t="b">
        <v>0</v>
      </c>
      <c r="L3665">
        <v>16</v>
      </c>
      <c r="M3665" t="b">
        <v>0</v>
      </c>
      <c r="N3665" t="s">
        <v>8271</v>
      </c>
      <c r="O3665" s="13">
        <f t="shared" si="330"/>
        <v>0.32050000000000001</v>
      </c>
      <c r="P3665" s="11">
        <f>IF(L3665=0,0,E3665/L3665)</f>
        <v>40.0625</v>
      </c>
      <c r="Q3665" t="str">
        <f t="shared" si="331"/>
        <v>theater</v>
      </c>
      <c r="R3665" t="str">
        <f t="shared" si="332"/>
        <v>plays</v>
      </c>
      <c r="S3665" s="14">
        <f t="shared" si="333"/>
        <v>41816.742037037031</v>
      </c>
      <c r="T3665" s="14">
        <f t="shared" si="334"/>
        <v>41853.375</v>
      </c>
    </row>
    <row r="3666" spans="1:20" ht="60" x14ac:dyDescent="0.25">
      <c r="A3666">
        <v>3985</v>
      </c>
      <c r="B3666" s="3" t="s">
        <v>3981</v>
      </c>
      <c r="C3666" s="3" t="s">
        <v>8091</v>
      </c>
      <c r="D3666">
        <v>2000</v>
      </c>
      <c r="E3666">
        <v>641</v>
      </c>
      <c r="F3666" s="6" t="s">
        <v>8221</v>
      </c>
      <c r="G3666" t="s">
        <v>8224</v>
      </c>
      <c r="H3666" t="s">
        <v>8246</v>
      </c>
      <c r="I3666">
        <v>1456002300</v>
      </c>
      <c r="J3666">
        <v>1454173120</v>
      </c>
      <c r="K3666" t="b">
        <v>0</v>
      </c>
      <c r="L3666">
        <v>19</v>
      </c>
      <c r="M3666" t="b">
        <v>0</v>
      </c>
      <c r="N3666" t="s">
        <v>8271</v>
      </c>
      <c r="O3666" s="13">
        <f t="shared" si="330"/>
        <v>0.32050000000000001</v>
      </c>
      <c r="P3666" s="11">
        <f>IF(L3666=0,0,E3666/L3666)</f>
        <v>33.736842105263158</v>
      </c>
      <c r="Q3666" t="str">
        <f t="shared" si="331"/>
        <v>theater</v>
      </c>
      <c r="R3666" t="str">
        <f t="shared" si="332"/>
        <v>plays</v>
      </c>
      <c r="S3666" s="14">
        <f t="shared" si="333"/>
        <v>42399.499074074069</v>
      </c>
      <c r="T3666" s="14">
        <f t="shared" si="334"/>
        <v>42420.670138888883</v>
      </c>
    </row>
    <row r="3667" spans="1:20" ht="60" x14ac:dyDescent="0.25">
      <c r="A3667">
        <v>3974</v>
      </c>
      <c r="B3667" s="3" t="s">
        <v>3971</v>
      </c>
      <c r="C3667" s="3" t="s">
        <v>8081</v>
      </c>
      <c r="D3667">
        <v>1000</v>
      </c>
      <c r="E3667">
        <v>320</v>
      </c>
      <c r="F3667" s="6" t="s">
        <v>8221</v>
      </c>
      <c r="G3667" t="s">
        <v>8225</v>
      </c>
      <c r="H3667" t="s">
        <v>8247</v>
      </c>
      <c r="I3667">
        <v>1464872848</v>
      </c>
      <c r="J3667">
        <v>1462280848</v>
      </c>
      <c r="K3667" t="b">
        <v>0</v>
      </c>
      <c r="L3667">
        <v>11</v>
      </c>
      <c r="M3667" t="b">
        <v>0</v>
      </c>
      <c r="N3667" t="s">
        <v>8271</v>
      </c>
      <c r="O3667" s="13">
        <f t="shared" si="330"/>
        <v>0.32</v>
      </c>
      <c r="P3667" s="11">
        <f>IF(L3667=0,0,E3667/L3667)</f>
        <v>29.09090909090909</v>
      </c>
      <c r="Q3667" t="str">
        <f t="shared" si="331"/>
        <v>theater</v>
      </c>
      <c r="R3667" t="str">
        <f t="shared" si="332"/>
        <v>plays</v>
      </c>
      <c r="S3667" s="14">
        <f t="shared" si="333"/>
        <v>42493.338518518511</v>
      </c>
      <c r="T3667" s="14">
        <f t="shared" si="334"/>
        <v>42523.338518518511</v>
      </c>
    </row>
    <row r="3668" spans="1:20" ht="45" x14ac:dyDescent="0.25">
      <c r="A3668">
        <v>4040</v>
      </c>
      <c r="B3668" s="3" t="s">
        <v>4036</v>
      </c>
      <c r="C3668" s="3" t="s">
        <v>8144</v>
      </c>
      <c r="D3668">
        <v>8000</v>
      </c>
      <c r="E3668">
        <v>2500</v>
      </c>
      <c r="F3668" s="6" t="s">
        <v>8221</v>
      </c>
      <c r="G3668" t="s">
        <v>8224</v>
      </c>
      <c r="H3668" t="s">
        <v>8246</v>
      </c>
      <c r="I3668">
        <v>1437188400</v>
      </c>
      <c r="J3668">
        <v>1432100004</v>
      </c>
      <c r="K3668" t="b">
        <v>0</v>
      </c>
      <c r="L3668">
        <v>2</v>
      </c>
      <c r="M3668" t="b">
        <v>0</v>
      </c>
      <c r="N3668" t="s">
        <v>8271</v>
      </c>
      <c r="O3668" s="13">
        <f t="shared" si="330"/>
        <v>0.3125</v>
      </c>
      <c r="P3668" s="11">
        <f>IF(L3668=0,0,E3668/L3668)</f>
        <v>1250</v>
      </c>
      <c r="Q3668" t="str">
        <f t="shared" si="331"/>
        <v>theater</v>
      </c>
      <c r="R3668" t="str">
        <f t="shared" si="332"/>
        <v>plays</v>
      </c>
      <c r="S3668" s="14">
        <f t="shared" si="333"/>
        <v>42144.023194444446</v>
      </c>
      <c r="T3668" s="14">
        <f t="shared" si="334"/>
        <v>42202.916666666664</v>
      </c>
    </row>
    <row r="3669" spans="1:20" ht="60" x14ac:dyDescent="0.25">
      <c r="A3669">
        <v>3637</v>
      </c>
      <c r="B3669" s="3" t="s">
        <v>3635</v>
      </c>
      <c r="C3669" s="3" t="s">
        <v>7747</v>
      </c>
      <c r="D3669">
        <v>3000</v>
      </c>
      <c r="E3669">
        <v>926</v>
      </c>
      <c r="F3669" s="6" t="s">
        <v>8221</v>
      </c>
      <c r="G3669" t="s">
        <v>8224</v>
      </c>
      <c r="H3669" t="s">
        <v>8246</v>
      </c>
      <c r="I3669">
        <v>1420130935</v>
      </c>
      <c r="J3669">
        <v>1417538935</v>
      </c>
      <c r="K3669" t="b">
        <v>0</v>
      </c>
      <c r="L3669">
        <v>14</v>
      </c>
      <c r="M3669" t="b">
        <v>0</v>
      </c>
      <c r="N3669" t="s">
        <v>8305</v>
      </c>
      <c r="O3669" s="13">
        <f t="shared" si="330"/>
        <v>0.30866666666666664</v>
      </c>
      <c r="P3669" s="11">
        <f>IF(L3669=0,0,E3669/L3669)</f>
        <v>66.142857142857139</v>
      </c>
      <c r="Q3669" t="str">
        <f t="shared" si="331"/>
        <v>theater</v>
      </c>
      <c r="R3669" t="str">
        <f t="shared" si="332"/>
        <v>musical</v>
      </c>
      <c r="S3669" s="14">
        <f t="shared" si="333"/>
        <v>41975.492303240739</v>
      </c>
      <c r="T3669" s="14">
        <f t="shared" si="334"/>
        <v>42005.492303240739</v>
      </c>
    </row>
    <row r="3670" spans="1:20" ht="60" x14ac:dyDescent="0.25">
      <c r="A3670">
        <v>3807</v>
      </c>
      <c r="B3670" s="3" t="s">
        <v>3804</v>
      </c>
      <c r="C3670" s="3" t="s">
        <v>7917</v>
      </c>
      <c r="D3670">
        <v>1500</v>
      </c>
      <c r="E3670">
        <v>455</v>
      </c>
      <c r="F3670" s="6" t="s">
        <v>8221</v>
      </c>
      <c r="G3670" t="s">
        <v>8224</v>
      </c>
      <c r="H3670" t="s">
        <v>8246</v>
      </c>
      <c r="I3670">
        <v>1428097739</v>
      </c>
      <c r="J3670">
        <v>1427492939</v>
      </c>
      <c r="K3670" t="b">
        <v>0</v>
      </c>
      <c r="L3670">
        <v>9</v>
      </c>
      <c r="M3670" t="b">
        <v>0</v>
      </c>
      <c r="N3670" t="s">
        <v>8305</v>
      </c>
      <c r="O3670" s="13">
        <f t="shared" si="330"/>
        <v>0.30333333333333334</v>
      </c>
      <c r="P3670" s="11">
        <f>IF(L3670=0,0,E3670/L3670)</f>
        <v>50.555555555555557</v>
      </c>
      <c r="Q3670" t="str">
        <f t="shared" si="331"/>
        <v>theater</v>
      </c>
      <c r="R3670" t="str">
        <f t="shared" si="332"/>
        <v>musical</v>
      </c>
      <c r="S3670" s="14">
        <f t="shared" si="333"/>
        <v>42090.700682870367</v>
      </c>
      <c r="T3670" s="14">
        <f t="shared" si="334"/>
        <v>42097.700682870367</v>
      </c>
    </row>
    <row r="3671" spans="1:20" ht="60" x14ac:dyDescent="0.25">
      <c r="A3671">
        <v>3104</v>
      </c>
      <c r="B3671" s="3" t="s">
        <v>3104</v>
      </c>
      <c r="C3671" s="3" t="s">
        <v>7214</v>
      </c>
      <c r="D3671">
        <v>4000</v>
      </c>
      <c r="E3671">
        <v>1185</v>
      </c>
      <c r="F3671" s="6" t="s">
        <v>8221</v>
      </c>
      <c r="G3671" t="s">
        <v>8226</v>
      </c>
      <c r="H3671" t="s">
        <v>8248</v>
      </c>
      <c r="I3671">
        <v>1422928800</v>
      </c>
      <c r="J3671">
        <v>1420235311</v>
      </c>
      <c r="K3671" t="b">
        <v>0</v>
      </c>
      <c r="L3671">
        <v>5</v>
      </c>
      <c r="M3671" t="b">
        <v>0</v>
      </c>
      <c r="N3671" t="s">
        <v>8303</v>
      </c>
      <c r="O3671" s="13">
        <f t="shared" si="330"/>
        <v>0.29625000000000001</v>
      </c>
      <c r="P3671" s="11">
        <f>IF(L3671=0,0,E3671/L3671)</f>
        <v>237</v>
      </c>
      <c r="Q3671" t="str">
        <f t="shared" si="331"/>
        <v>theater</v>
      </c>
      <c r="R3671" t="str">
        <f t="shared" si="332"/>
        <v>spaces</v>
      </c>
      <c r="S3671" s="14">
        <f t="shared" si="333"/>
        <v>42006.70035879629</v>
      </c>
      <c r="T3671" s="14">
        <f t="shared" si="334"/>
        <v>42037.874999999993</v>
      </c>
    </row>
    <row r="3672" spans="1:20" ht="60" x14ac:dyDescent="0.25">
      <c r="A3672">
        <v>4075</v>
      </c>
      <c r="B3672" s="3" t="s">
        <v>4071</v>
      </c>
      <c r="C3672" s="3" t="s">
        <v>8178</v>
      </c>
      <c r="D3672">
        <v>2000</v>
      </c>
      <c r="E3672">
        <v>576</v>
      </c>
      <c r="F3672" s="6" t="s">
        <v>8221</v>
      </c>
      <c r="G3672" t="s">
        <v>8225</v>
      </c>
      <c r="H3672" t="s">
        <v>8247</v>
      </c>
      <c r="I3672">
        <v>1404149280</v>
      </c>
      <c r="J3672">
        <v>1400547969</v>
      </c>
      <c r="K3672" t="b">
        <v>0</v>
      </c>
      <c r="L3672">
        <v>13</v>
      </c>
      <c r="M3672" t="b">
        <v>0</v>
      </c>
      <c r="N3672" t="s">
        <v>8271</v>
      </c>
      <c r="O3672" s="13">
        <f t="shared" si="330"/>
        <v>0.28799999999999998</v>
      </c>
      <c r="P3672" s="11">
        <f>IF(L3672=0,0,E3672/L3672)</f>
        <v>44.307692307692307</v>
      </c>
      <c r="Q3672" t="str">
        <f t="shared" si="331"/>
        <v>theater</v>
      </c>
      <c r="R3672" t="str">
        <f t="shared" si="332"/>
        <v>plays</v>
      </c>
      <c r="S3672" s="14">
        <f t="shared" si="333"/>
        <v>41778.837604166663</v>
      </c>
      <c r="T3672" s="14">
        <f t="shared" si="334"/>
        <v>41820.519444444442</v>
      </c>
    </row>
    <row r="3673" spans="1:20" ht="60" x14ac:dyDescent="0.25">
      <c r="A3673">
        <v>4110</v>
      </c>
      <c r="B3673" s="3" t="s">
        <v>4106</v>
      </c>
      <c r="C3673" s="3" t="s">
        <v>8213</v>
      </c>
      <c r="D3673">
        <v>300</v>
      </c>
      <c r="E3673">
        <v>86</v>
      </c>
      <c r="F3673" s="6" t="s">
        <v>8221</v>
      </c>
      <c r="G3673" t="s">
        <v>8225</v>
      </c>
      <c r="H3673" t="s">
        <v>8247</v>
      </c>
      <c r="I3673">
        <v>1469113351</v>
      </c>
      <c r="J3673">
        <v>1463929351</v>
      </c>
      <c r="K3673" t="b">
        <v>0</v>
      </c>
      <c r="L3673">
        <v>6</v>
      </c>
      <c r="M3673" t="b">
        <v>0</v>
      </c>
      <c r="N3673" t="s">
        <v>8271</v>
      </c>
      <c r="O3673" s="13">
        <f t="shared" si="330"/>
        <v>0.28666666666666668</v>
      </c>
      <c r="P3673" s="11">
        <f>IF(L3673=0,0,E3673/L3673)</f>
        <v>14.333333333333334</v>
      </c>
      <c r="Q3673" t="str">
        <f t="shared" si="331"/>
        <v>theater</v>
      </c>
      <c r="R3673" t="str">
        <f t="shared" si="332"/>
        <v>plays</v>
      </c>
      <c r="S3673" s="14">
        <f t="shared" si="333"/>
        <v>42512.418414351851</v>
      </c>
      <c r="T3673" s="14">
        <f t="shared" si="334"/>
        <v>42572.418414351851</v>
      </c>
    </row>
    <row r="3674" spans="1:20" ht="60" x14ac:dyDescent="0.25">
      <c r="A3674">
        <v>3734</v>
      </c>
      <c r="B3674" s="3" t="s">
        <v>3731</v>
      </c>
      <c r="C3674" s="3" t="s">
        <v>7844</v>
      </c>
      <c r="D3674">
        <v>1500</v>
      </c>
      <c r="E3674">
        <v>427</v>
      </c>
      <c r="F3674" s="6" t="s">
        <v>8221</v>
      </c>
      <c r="G3674" t="s">
        <v>8224</v>
      </c>
      <c r="H3674" t="s">
        <v>8246</v>
      </c>
      <c r="I3674">
        <v>1432589896</v>
      </c>
      <c r="J3674">
        <v>1427405896</v>
      </c>
      <c r="K3674" t="b">
        <v>0</v>
      </c>
      <c r="L3674">
        <v>7</v>
      </c>
      <c r="M3674" t="b">
        <v>0</v>
      </c>
      <c r="N3674" t="s">
        <v>8271</v>
      </c>
      <c r="O3674" s="13">
        <f t="shared" si="330"/>
        <v>0.28466666666666668</v>
      </c>
      <c r="P3674" s="11">
        <f>IF(L3674=0,0,E3674/L3674)</f>
        <v>61</v>
      </c>
      <c r="Q3674" t="str">
        <f t="shared" si="331"/>
        <v>theater</v>
      </c>
      <c r="R3674" t="str">
        <f t="shared" si="332"/>
        <v>plays</v>
      </c>
      <c r="S3674" s="14">
        <f t="shared" si="333"/>
        <v>42089.693240740737</v>
      </c>
      <c r="T3674" s="14">
        <f t="shared" si="334"/>
        <v>42149.693240740737</v>
      </c>
    </row>
    <row r="3675" spans="1:20" ht="45" x14ac:dyDescent="0.25">
      <c r="A3675">
        <v>4028</v>
      </c>
      <c r="B3675" s="3" t="s">
        <v>4024</v>
      </c>
      <c r="C3675" s="3" t="s">
        <v>8133</v>
      </c>
      <c r="D3675">
        <v>2000</v>
      </c>
      <c r="E3675">
        <v>561</v>
      </c>
      <c r="F3675" s="6" t="s">
        <v>8221</v>
      </c>
      <c r="G3675" t="s">
        <v>8224</v>
      </c>
      <c r="H3675" t="s">
        <v>8246</v>
      </c>
      <c r="I3675">
        <v>1402007500</v>
      </c>
      <c r="J3675">
        <v>1399415500</v>
      </c>
      <c r="K3675" t="b">
        <v>0</v>
      </c>
      <c r="L3675">
        <v>11</v>
      </c>
      <c r="M3675" t="b">
        <v>0</v>
      </c>
      <c r="N3675" t="s">
        <v>8271</v>
      </c>
      <c r="O3675" s="13">
        <f t="shared" si="330"/>
        <v>0.28050000000000003</v>
      </c>
      <c r="P3675" s="11">
        <f>IF(L3675=0,0,E3675/L3675)</f>
        <v>51</v>
      </c>
      <c r="Q3675" t="str">
        <f t="shared" si="331"/>
        <v>theater</v>
      </c>
      <c r="R3675" t="str">
        <f t="shared" si="332"/>
        <v>plays</v>
      </c>
      <c r="S3675" s="14">
        <f t="shared" si="333"/>
        <v>41765.730324074073</v>
      </c>
      <c r="T3675" s="14">
        <f t="shared" si="334"/>
        <v>41795.730324074073</v>
      </c>
    </row>
    <row r="3676" spans="1:20" ht="45" x14ac:dyDescent="0.25">
      <c r="A3676">
        <v>4102</v>
      </c>
      <c r="B3676" s="3" t="s">
        <v>4098</v>
      </c>
      <c r="C3676" s="3" t="s">
        <v>8205</v>
      </c>
      <c r="D3676">
        <v>500</v>
      </c>
      <c r="E3676">
        <v>137</v>
      </c>
      <c r="F3676" s="6" t="s">
        <v>8221</v>
      </c>
      <c r="G3676" t="s">
        <v>8224</v>
      </c>
      <c r="H3676" t="s">
        <v>8246</v>
      </c>
      <c r="I3676">
        <v>1463343673</v>
      </c>
      <c r="J3676">
        <v>1460751673</v>
      </c>
      <c r="K3676" t="b">
        <v>0</v>
      </c>
      <c r="L3676">
        <v>6</v>
      </c>
      <c r="M3676" t="b">
        <v>0</v>
      </c>
      <c r="N3676" t="s">
        <v>8271</v>
      </c>
      <c r="O3676" s="13">
        <f t="shared" si="330"/>
        <v>0.27400000000000002</v>
      </c>
      <c r="P3676" s="11">
        <f>IF(L3676=0,0,E3676/L3676)</f>
        <v>22.833333333333332</v>
      </c>
      <c r="Q3676" t="str">
        <f t="shared" si="331"/>
        <v>theater</v>
      </c>
      <c r="R3676" t="str">
        <f t="shared" si="332"/>
        <v>plays</v>
      </c>
      <c r="S3676" s="14">
        <f t="shared" si="333"/>
        <v>42475.639733796292</v>
      </c>
      <c r="T3676" s="14">
        <f t="shared" si="334"/>
        <v>42505.639733796292</v>
      </c>
    </row>
    <row r="3677" spans="1:20" ht="45" x14ac:dyDescent="0.25">
      <c r="A3677">
        <v>2918</v>
      </c>
      <c r="B3677" s="3" t="s">
        <v>2918</v>
      </c>
      <c r="C3677" s="3" t="s">
        <v>7028</v>
      </c>
      <c r="D3677">
        <v>5000</v>
      </c>
      <c r="E3677">
        <v>1362</v>
      </c>
      <c r="F3677" s="6" t="s">
        <v>8221</v>
      </c>
      <c r="G3677" t="s">
        <v>8224</v>
      </c>
      <c r="H3677" t="s">
        <v>8246</v>
      </c>
      <c r="I3677">
        <v>1446131207</v>
      </c>
      <c r="J3677">
        <v>1443712007</v>
      </c>
      <c r="K3677" t="b">
        <v>0</v>
      </c>
      <c r="L3677">
        <v>20</v>
      </c>
      <c r="M3677" t="b">
        <v>0</v>
      </c>
      <c r="N3677" t="s">
        <v>8271</v>
      </c>
      <c r="O3677" s="13">
        <f t="shared" si="330"/>
        <v>0.27239999999999998</v>
      </c>
      <c r="P3677" s="11">
        <f>IF(L3677=0,0,E3677/L3677)</f>
        <v>68.099999999999994</v>
      </c>
      <c r="Q3677" t="str">
        <f t="shared" si="331"/>
        <v>theater</v>
      </c>
      <c r="R3677" t="str">
        <f t="shared" si="332"/>
        <v>plays</v>
      </c>
      <c r="S3677" s="14">
        <f t="shared" si="333"/>
        <v>42278.421377314815</v>
      </c>
      <c r="T3677" s="14">
        <f t="shared" si="334"/>
        <v>42306.421377314815</v>
      </c>
    </row>
    <row r="3678" spans="1:20" ht="60" x14ac:dyDescent="0.25">
      <c r="A3678">
        <v>3888</v>
      </c>
      <c r="B3678" s="3" t="s">
        <v>3885</v>
      </c>
      <c r="C3678" s="3" t="s">
        <v>7996</v>
      </c>
      <c r="D3678">
        <v>2000</v>
      </c>
      <c r="E3678">
        <v>542</v>
      </c>
      <c r="F3678" s="6" t="s">
        <v>8221</v>
      </c>
      <c r="G3678" t="s">
        <v>8225</v>
      </c>
      <c r="H3678" t="s">
        <v>8247</v>
      </c>
      <c r="I3678">
        <v>1488114358</v>
      </c>
      <c r="J3678">
        <v>1485522358</v>
      </c>
      <c r="K3678" t="b">
        <v>0</v>
      </c>
      <c r="L3678">
        <v>14</v>
      </c>
      <c r="M3678" t="b">
        <v>0</v>
      </c>
      <c r="N3678" t="s">
        <v>8271</v>
      </c>
      <c r="O3678" s="13">
        <f t="shared" si="330"/>
        <v>0.27100000000000002</v>
      </c>
      <c r="P3678" s="11">
        <f>IF(L3678=0,0,E3678/L3678)</f>
        <v>38.714285714285715</v>
      </c>
      <c r="Q3678" t="str">
        <f t="shared" si="331"/>
        <v>theater</v>
      </c>
      <c r="R3678" t="str">
        <f t="shared" si="332"/>
        <v>plays</v>
      </c>
      <c r="S3678" s="14">
        <f t="shared" si="333"/>
        <v>42762.337476851848</v>
      </c>
      <c r="T3678" s="14">
        <f t="shared" si="334"/>
        <v>42792.337476851848</v>
      </c>
    </row>
    <row r="3679" spans="1:20" ht="45" x14ac:dyDescent="0.25">
      <c r="A3679">
        <v>3865</v>
      </c>
      <c r="B3679" s="3" t="s">
        <v>3862</v>
      </c>
      <c r="C3679" s="3" t="s">
        <v>7974</v>
      </c>
      <c r="D3679">
        <v>2413</v>
      </c>
      <c r="E3679">
        <v>650</v>
      </c>
      <c r="F3679" s="6" t="s">
        <v>8221</v>
      </c>
      <c r="G3679" t="s">
        <v>8229</v>
      </c>
      <c r="H3679" t="s">
        <v>8251</v>
      </c>
      <c r="I3679">
        <v>1409376600</v>
      </c>
      <c r="J3679">
        <v>1405957098</v>
      </c>
      <c r="K3679" t="b">
        <v>0</v>
      </c>
      <c r="L3679">
        <v>14</v>
      </c>
      <c r="M3679" t="b">
        <v>0</v>
      </c>
      <c r="N3679" t="s">
        <v>8271</v>
      </c>
      <c r="O3679" s="13">
        <f t="shared" si="330"/>
        <v>0.26937422295897223</v>
      </c>
      <c r="P3679" s="11">
        <f>IF(L3679=0,0,E3679/L3679)</f>
        <v>46.428571428571431</v>
      </c>
      <c r="Q3679" t="str">
        <f t="shared" si="331"/>
        <v>theater</v>
      </c>
      <c r="R3679" t="str">
        <f t="shared" si="332"/>
        <v>plays</v>
      </c>
      <c r="S3679" s="14">
        <f t="shared" si="333"/>
        <v>41841.44326388889</v>
      </c>
      <c r="T3679" s="14">
        <f t="shared" si="334"/>
        <v>41881.020833333328</v>
      </c>
    </row>
    <row r="3680" spans="1:20" ht="60" x14ac:dyDescent="0.25">
      <c r="A3680">
        <v>2920</v>
      </c>
      <c r="B3680" s="3" t="s">
        <v>2920</v>
      </c>
      <c r="C3680" s="3" t="s">
        <v>7030</v>
      </c>
      <c r="D3680">
        <v>2500</v>
      </c>
      <c r="E3680">
        <v>671</v>
      </c>
      <c r="F3680" s="6" t="s">
        <v>8221</v>
      </c>
      <c r="G3680" t="s">
        <v>8229</v>
      </c>
      <c r="H3680" t="s">
        <v>8251</v>
      </c>
      <c r="I3680">
        <v>1427306470</v>
      </c>
      <c r="J3680">
        <v>1424718070</v>
      </c>
      <c r="K3680" t="b">
        <v>0</v>
      </c>
      <c r="L3680">
        <v>13</v>
      </c>
      <c r="M3680" t="b">
        <v>0</v>
      </c>
      <c r="N3680" t="s">
        <v>8271</v>
      </c>
      <c r="O3680" s="13">
        <f t="shared" si="330"/>
        <v>0.26840000000000003</v>
      </c>
      <c r="P3680" s="11">
        <f>IF(L3680=0,0,E3680/L3680)</f>
        <v>51.615384615384613</v>
      </c>
      <c r="Q3680" t="str">
        <f t="shared" si="331"/>
        <v>theater</v>
      </c>
      <c r="R3680" t="str">
        <f t="shared" si="332"/>
        <v>plays</v>
      </c>
      <c r="S3680" s="14">
        <f t="shared" si="333"/>
        <v>42058.584143518521</v>
      </c>
      <c r="T3680" s="14">
        <f t="shared" si="334"/>
        <v>42088.54247685185</v>
      </c>
    </row>
    <row r="3681" spans="1:20" ht="60" x14ac:dyDescent="0.25">
      <c r="A3681">
        <v>4074</v>
      </c>
      <c r="B3681" s="3" t="s">
        <v>4070</v>
      </c>
      <c r="C3681" s="3" t="s">
        <v>8177</v>
      </c>
      <c r="D3681">
        <v>2750</v>
      </c>
      <c r="E3681">
        <v>735</v>
      </c>
      <c r="F3681" s="6" t="s">
        <v>8221</v>
      </c>
      <c r="G3681" t="s">
        <v>8225</v>
      </c>
      <c r="H3681" t="s">
        <v>8247</v>
      </c>
      <c r="I3681">
        <v>1446732975</v>
      </c>
      <c r="J3681">
        <v>1444137375</v>
      </c>
      <c r="K3681" t="b">
        <v>0</v>
      </c>
      <c r="L3681">
        <v>21</v>
      </c>
      <c r="M3681" t="b">
        <v>0</v>
      </c>
      <c r="N3681" t="s">
        <v>8271</v>
      </c>
      <c r="O3681" s="13">
        <f t="shared" si="330"/>
        <v>0.26727272727272727</v>
      </c>
      <c r="P3681" s="11">
        <f>IF(L3681=0,0,E3681/L3681)</f>
        <v>35</v>
      </c>
      <c r="Q3681" t="str">
        <f t="shared" si="331"/>
        <v>theater</v>
      </c>
      <c r="R3681" t="str">
        <f t="shared" si="332"/>
        <v>plays</v>
      </c>
      <c r="S3681" s="14">
        <f t="shared" si="333"/>
        <v>42283.344618055555</v>
      </c>
      <c r="T3681" s="14">
        <f t="shared" si="334"/>
        <v>42313.386284722219</v>
      </c>
    </row>
    <row r="3682" spans="1:20" ht="45" x14ac:dyDescent="0.25">
      <c r="A3682">
        <v>3111</v>
      </c>
      <c r="B3682" s="3" t="s">
        <v>3111</v>
      </c>
      <c r="C3682" s="3" t="s">
        <v>7221</v>
      </c>
      <c r="D3682">
        <v>20000</v>
      </c>
      <c r="E3682">
        <v>5328</v>
      </c>
      <c r="F3682" s="6" t="s">
        <v>8221</v>
      </c>
      <c r="G3682" t="s">
        <v>8224</v>
      </c>
      <c r="H3682" t="s">
        <v>8246</v>
      </c>
      <c r="I3682">
        <v>1412432220</v>
      </c>
      <c r="J3682">
        <v>1409753820</v>
      </c>
      <c r="K3682" t="b">
        <v>0</v>
      </c>
      <c r="L3682">
        <v>76</v>
      </c>
      <c r="M3682" t="b">
        <v>0</v>
      </c>
      <c r="N3682" t="s">
        <v>8303</v>
      </c>
      <c r="O3682" s="13">
        <f t="shared" si="330"/>
        <v>0.26640000000000003</v>
      </c>
      <c r="P3682" s="11">
        <f>IF(L3682=0,0,E3682/L3682)</f>
        <v>70.10526315789474</v>
      </c>
      <c r="Q3682" t="str">
        <f t="shared" si="331"/>
        <v>theater</v>
      </c>
      <c r="R3682" t="str">
        <f t="shared" si="332"/>
        <v>spaces</v>
      </c>
      <c r="S3682" s="14">
        <f t="shared" si="333"/>
        <v>41885.386805555558</v>
      </c>
      <c r="T3682" s="14">
        <f t="shared" si="334"/>
        <v>41916.386805555558</v>
      </c>
    </row>
    <row r="3683" spans="1:20" ht="45" x14ac:dyDescent="0.25">
      <c r="A3683">
        <v>4033</v>
      </c>
      <c r="B3683" s="3" t="s">
        <v>4029</v>
      </c>
      <c r="C3683" s="3" t="s">
        <v>8138</v>
      </c>
      <c r="D3683">
        <v>23900</v>
      </c>
      <c r="E3683">
        <v>6141.99</v>
      </c>
      <c r="F3683" s="6" t="s">
        <v>8221</v>
      </c>
      <c r="G3683" t="s">
        <v>8225</v>
      </c>
      <c r="H3683" t="s">
        <v>8247</v>
      </c>
      <c r="I3683">
        <v>1475398800</v>
      </c>
      <c r="J3683">
        <v>1472711224</v>
      </c>
      <c r="K3683" t="b">
        <v>0</v>
      </c>
      <c r="L3683">
        <v>94</v>
      </c>
      <c r="M3683" t="b">
        <v>0</v>
      </c>
      <c r="N3683" t="s">
        <v>8271</v>
      </c>
      <c r="O3683" s="13">
        <f t="shared" si="330"/>
        <v>0.25698702928870293</v>
      </c>
      <c r="P3683" s="11">
        <f>IF(L3683=0,0,E3683/L3683)</f>
        <v>65.340319148936175</v>
      </c>
      <c r="Q3683" t="str">
        <f t="shared" si="331"/>
        <v>theater</v>
      </c>
      <c r="R3683" t="str">
        <f t="shared" si="332"/>
        <v>plays</v>
      </c>
      <c r="S3683" s="14">
        <f t="shared" si="333"/>
        <v>42614.06046296296</v>
      </c>
      <c r="T3683" s="14">
        <f t="shared" si="334"/>
        <v>42645.166666666664</v>
      </c>
    </row>
    <row r="3684" spans="1:20" ht="60" x14ac:dyDescent="0.25">
      <c r="A3684">
        <v>3109</v>
      </c>
      <c r="B3684" s="3" t="s">
        <v>3109</v>
      </c>
      <c r="C3684" s="3" t="s">
        <v>7219</v>
      </c>
      <c r="D3684">
        <v>26500</v>
      </c>
      <c r="E3684">
        <v>6633</v>
      </c>
      <c r="F3684" s="6" t="s">
        <v>8221</v>
      </c>
      <c r="G3684" t="s">
        <v>8224</v>
      </c>
      <c r="H3684" t="s">
        <v>8246</v>
      </c>
      <c r="I3684">
        <v>1409194810</v>
      </c>
      <c r="J3684">
        <v>1406170810</v>
      </c>
      <c r="K3684" t="b">
        <v>0</v>
      </c>
      <c r="L3684">
        <v>114</v>
      </c>
      <c r="M3684" t="b">
        <v>0</v>
      </c>
      <c r="N3684" t="s">
        <v>8303</v>
      </c>
      <c r="O3684" s="13">
        <f t="shared" si="330"/>
        <v>0.25030188679245285</v>
      </c>
      <c r="P3684" s="11">
        <f>IF(L3684=0,0,E3684/L3684)</f>
        <v>58.184210526315788</v>
      </c>
      <c r="Q3684" t="str">
        <f t="shared" si="331"/>
        <v>theater</v>
      </c>
      <c r="R3684" t="str">
        <f t="shared" si="332"/>
        <v>spaces</v>
      </c>
      <c r="S3684" s="14">
        <f t="shared" si="333"/>
        <v>41843.916782407403</v>
      </c>
      <c r="T3684" s="14">
        <f t="shared" si="334"/>
        <v>41878.916782407403</v>
      </c>
    </row>
    <row r="3685" spans="1:20" ht="45" x14ac:dyDescent="0.25">
      <c r="A3685">
        <v>3203</v>
      </c>
      <c r="B3685" s="3" t="s">
        <v>3203</v>
      </c>
      <c r="C3685" s="3" t="s">
        <v>7313</v>
      </c>
      <c r="D3685">
        <v>1000</v>
      </c>
      <c r="E3685">
        <v>250</v>
      </c>
      <c r="F3685" s="6" t="s">
        <v>8221</v>
      </c>
      <c r="G3685" t="s">
        <v>8224</v>
      </c>
      <c r="H3685" t="s">
        <v>8246</v>
      </c>
      <c r="I3685">
        <v>1443224622</v>
      </c>
      <c r="J3685">
        <v>1440632622</v>
      </c>
      <c r="K3685" t="b">
        <v>0</v>
      </c>
      <c r="L3685">
        <v>6</v>
      </c>
      <c r="M3685" t="b">
        <v>0</v>
      </c>
      <c r="N3685" t="s">
        <v>8305</v>
      </c>
      <c r="O3685" s="13">
        <f t="shared" si="330"/>
        <v>0.25</v>
      </c>
      <c r="P3685" s="11">
        <f>IF(L3685=0,0,E3685/L3685)</f>
        <v>41.666666666666664</v>
      </c>
      <c r="Q3685" t="str">
        <f t="shared" si="331"/>
        <v>theater</v>
      </c>
      <c r="R3685" t="str">
        <f t="shared" si="332"/>
        <v>musical</v>
      </c>
      <c r="S3685" s="14">
        <f t="shared" si="333"/>
        <v>42242.780347222222</v>
      </c>
      <c r="T3685" s="14">
        <f t="shared" si="334"/>
        <v>42272.780347222222</v>
      </c>
    </row>
    <row r="3686" spans="1:20" ht="60" x14ac:dyDescent="0.25">
      <c r="A3686">
        <v>3959</v>
      </c>
      <c r="B3686" s="3" t="s">
        <v>3956</v>
      </c>
      <c r="C3686" s="3" t="s">
        <v>8066</v>
      </c>
      <c r="D3686">
        <v>1200</v>
      </c>
      <c r="E3686">
        <v>292</v>
      </c>
      <c r="F3686" s="6" t="s">
        <v>8221</v>
      </c>
      <c r="G3686" t="s">
        <v>8224</v>
      </c>
      <c r="H3686" t="s">
        <v>8246</v>
      </c>
      <c r="I3686">
        <v>1411930556</v>
      </c>
      <c r="J3686">
        <v>1409338556</v>
      </c>
      <c r="K3686" t="b">
        <v>0</v>
      </c>
      <c r="L3686">
        <v>12</v>
      </c>
      <c r="M3686" t="b">
        <v>0</v>
      </c>
      <c r="N3686" t="s">
        <v>8271</v>
      </c>
      <c r="O3686" s="13">
        <f t="shared" si="330"/>
        <v>0.24333333333333335</v>
      </c>
      <c r="P3686" s="11">
        <f>IF(L3686=0,0,E3686/L3686)</f>
        <v>24.333333333333332</v>
      </c>
      <c r="Q3686" t="str">
        <f t="shared" si="331"/>
        <v>theater</v>
      </c>
      <c r="R3686" t="str">
        <f t="shared" si="332"/>
        <v>plays</v>
      </c>
      <c r="S3686" s="14">
        <f t="shared" si="333"/>
        <v>41880.580509259256</v>
      </c>
      <c r="T3686" s="14">
        <f t="shared" si="334"/>
        <v>41910.580509259256</v>
      </c>
    </row>
    <row r="3687" spans="1:20" ht="60" x14ac:dyDescent="0.25">
      <c r="A3687">
        <v>3955</v>
      </c>
      <c r="B3687" s="3" t="s">
        <v>3952</v>
      </c>
      <c r="C3687" s="3" t="s">
        <v>8062</v>
      </c>
      <c r="D3687">
        <v>1750</v>
      </c>
      <c r="E3687">
        <v>425</v>
      </c>
      <c r="F3687" s="6" t="s">
        <v>8221</v>
      </c>
      <c r="G3687" t="s">
        <v>8224</v>
      </c>
      <c r="H3687" t="s">
        <v>8246</v>
      </c>
      <c r="I3687">
        <v>1448745741</v>
      </c>
      <c r="J3687">
        <v>1446150141</v>
      </c>
      <c r="K3687" t="b">
        <v>0</v>
      </c>
      <c r="L3687">
        <v>8</v>
      </c>
      <c r="M3687" t="b">
        <v>0</v>
      </c>
      <c r="N3687" t="s">
        <v>8271</v>
      </c>
      <c r="O3687" s="13">
        <f t="shared" si="330"/>
        <v>0.24285714285714285</v>
      </c>
      <c r="P3687" s="11">
        <f>IF(L3687=0,0,E3687/L3687)</f>
        <v>53.125</v>
      </c>
      <c r="Q3687" t="str">
        <f t="shared" si="331"/>
        <v>theater</v>
      </c>
      <c r="R3687" t="str">
        <f t="shared" si="332"/>
        <v>plays</v>
      </c>
      <c r="S3687" s="14">
        <f t="shared" si="333"/>
        <v>42306.640520833331</v>
      </c>
      <c r="T3687" s="14">
        <f t="shared" si="334"/>
        <v>42336.682187499995</v>
      </c>
    </row>
    <row r="3688" spans="1:20" ht="45" x14ac:dyDescent="0.25">
      <c r="A3688">
        <v>4010</v>
      </c>
      <c r="B3688" s="3" t="s">
        <v>4006</v>
      </c>
      <c r="C3688" s="3" t="s">
        <v>8115</v>
      </c>
      <c r="D3688">
        <v>7200</v>
      </c>
      <c r="E3688">
        <v>1742</v>
      </c>
      <c r="F3688" s="6" t="s">
        <v>8221</v>
      </c>
      <c r="G3688" t="s">
        <v>8224</v>
      </c>
      <c r="H3688" t="s">
        <v>8246</v>
      </c>
      <c r="I3688">
        <v>1414348166</v>
      </c>
      <c r="J3688">
        <v>1412879366</v>
      </c>
      <c r="K3688" t="b">
        <v>0</v>
      </c>
      <c r="L3688">
        <v>38</v>
      </c>
      <c r="M3688" t="b">
        <v>0</v>
      </c>
      <c r="N3688" t="s">
        <v>8271</v>
      </c>
      <c r="O3688" s="13">
        <f t="shared" si="330"/>
        <v>0.24194444444444443</v>
      </c>
      <c r="P3688" s="11">
        <f>IF(L3688=0,0,E3688/L3688)</f>
        <v>45.842105263157897</v>
      </c>
      <c r="Q3688" t="str">
        <f t="shared" si="331"/>
        <v>theater</v>
      </c>
      <c r="R3688" t="str">
        <f t="shared" si="332"/>
        <v>plays</v>
      </c>
      <c r="S3688" s="14">
        <f t="shared" si="333"/>
        <v>41921.562106481477</v>
      </c>
      <c r="T3688" s="14">
        <f t="shared" si="334"/>
        <v>41938.562106481477</v>
      </c>
    </row>
    <row r="3689" spans="1:20" ht="60" x14ac:dyDescent="0.25">
      <c r="A3689">
        <v>3967</v>
      </c>
      <c r="B3689" s="3" t="s">
        <v>3964</v>
      </c>
      <c r="C3689" s="3" t="s">
        <v>8074</v>
      </c>
      <c r="D3689">
        <v>1700</v>
      </c>
      <c r="E3689">
        <v>410</v>
      </c>
      <c r="F3689" s="6" t="s">
        <v>8221</v>
      </c>
      <c r="G3689" t="s">
        <v>8224</v>
      </c>
      <c r="H3689" t="s">
        <v>8246</v>
      </c>
      <c r="I3689">
        <v>1488783507</v>
      </c>
      <c r="J3689">
        <v>1486191507</v>
      </c>
      <c r="K3689" t="b">
        <v>0</v>
      </c>
      <c r="L3689">
        <v>10</v>
      </c>
      <c r="M3689" t="b">
        <v>0</v>
      </c>
      <c r="N3689" t="s">
        <v>8271</v>
      </c>
      <c r="O3689" s="13">
        <f t="shared" si="330"/>
        <v>0.2411764705882353</v>
      </c>
      <c r="P3689" s="11">
        <f>IF(L3689=0,0,E3689/L3689)</f>
        <v>41</v>
      </c>
      <c r="Q3689" t="str">
        <f t="shared" si="331"/>
        <v>theater</v>
      </c>
      <c r="R3689" t="str">
        <f t="shared" si="332"/>
        <v>plays</v>
      </c>
      <c r="S3689" s="14">
        <f t="shared" si="333"/>
        <v>42770.082256944443</v>
      </c>
      <c r="T3689" s="14">
        <f t="shared" si="334"/>
        <v>42800.082256944443</v>
      </c>
    </row>
    <row r="3690" spans="1:20" ht="60" x14ac:dyDescent="0.25">
      <c r="A3690">
        <v>3051</v>
      </c>
      <c r="B3690" s="3" t="s">
        <v>3051</v>
      </c>
      <c r="C3690" s="3" t="s">
        <v>7161</v>
      </c>
      <c r="D3690">
        <v>3500</v>
      </c>
      <c r="E3690">
        <v>827</v>
      </c>
      <c r="F3690" s="6" t="s">
        <v>8221</v>
      </c>
      <c r="G3690" t="s">
        <v>8225</v>
      </c>
      <c r="H3690" t="s">
        <v>8247</v>
      </c>
      <c r="I3690">
        <v>1486547945</v>
      </c>
      <c r="J3690">
        <v>1483955945</v>
      </c>
      <c r="K3690" t="b">
        <v>1</v>
      </c>
      <c r="L3690">
        <v>35</v>
      </c>
      <c r="M3690" t="b">
        <v>0</v>
      </c>
      <c r="N3690" t="s">
        <v>8303</v>
      </c>
      <c r="O3690" s="13">
        <f t="shared" si="330"/>
        <v>0.23628571428571429</v>
      </c>
      <c r="P3690" s="11">
        <f>IF(L3690=0,0,E3690/L3690)</f>
        <v>23.62857142857143</v>
      </c>
      <c r="Q3690" t="str">
        <f t="shared" si="331"/>
        <v>theater</v>
      </c>
      <c r="R3690" t="str">
        <f t="shared" si="332"/>
        <v>spaces</v>
      </c>
      <c r="S3690" s="14">
        <f t="shared" si="333"/>
        <v>42744.207696759258</v>
      </c>
      <c r="T3690" s="14">
        <f t="shared" si="334"/>
        <v>42774.207696759258</v>
      </c>
    </row>
    <row r="3691" spans="1:20" ht="45" x14ac:dyDescent="0.25">
      <c r="A3691">
        <v>3089</v>
      </c>
      <c r="B3691" s="3" t="s">
        <v>3089</v>
      </c>
      <c r="C3691" s="3" t="s">
        <v>7199</v>
      </c>
      <c r="D3691">
        <v>25000</v>
      </c>
      <c r="E3691">
        <v>5854</v>
      </c>
      <c r="F3691" s="6" t="s">
        <v>8221</v>
      </c>
      <c r="G3691" t="s">
        <v>8224</v>
      </c>
      <c r="H3691" t="s">
        <v>8246</v>
      </c>
      <c r="I3691">
        <v>1468029540</v>
      </c>
      <c r="J3691">
        <v>1465304483</v>
      </c>
      <c r="K3691" t="b">
        <v>0</v>
      </c>
      <c r="L3691">
        <v>45</v>
      </c>
      <c r="M3691" t="b">
        <v>0</v>
      </c>
      <c r="N3691" t="s">
        <v>8303</v>
      </c>
      <c r="O3691" s="13">
        <f t="shared" si="330"/>
        <v>0.23416000000000001</v>
      </c>
      <c r="P3691" s="11">
        <f>IF(L3691=0,0,E3691/L3691)</f>
        <v>130.0888888888889</v>
      </c>
      <c r="Q3691" t="str">
        <f t="shared" si="331"/>
        <v>theater</v>
      </c>
      <c r="R3691" t="str">
        <f t="shared" si="332"/>
        <v>spaces</v>
      </c>
      <c r="S3691" s="14">
        <f t="shared" si="333"/>
        <v>42528.334293981483</v>
      </c>
      <c r="T3691" s="14">
        <f t="shared" si="334"/>
        <v>42559.874305555553</v>
      </c>
    </row>
    <row r="3692" spans="1:20" ht="60" x14ac:dyDescent="0.25">
      <c r="A3692">
        <v>2880</v>
      </c>
      <c r="B3692" s="3" t="s">
        <v>2880</v>
      </c>
      <c r="C3692" s="3" t="s">
        <v>6990</v>
      </c>
      <c r="D3692">
        <v>12000</v>
      </c>
      <c r="E3692">
        <v>2800</v>
      </c>
      <c r="F3692" s="6" t="s">
        <v>8221</v>
      </c>
      <c r="G3692" t="s">
        <v>8224</v>
      </c>
      <c r="H3692" t="s">
        <v>8246</v>
      </c>
      <c r="I3692">
        <v>1440090300</v>
      </c>
      <c r="J3692">
        <v>1436305452</v>
      </c>
      <c r="K3692" t="b">
        <v>0</v>
      </c>
      <c r="L3692">
        <v>29</v>
      </c>
      <c r="M3692" t="b">
        <v>0</v>
      </c>
      <c r="N3692" t="s">
        <v>8271</v>
      </c>
      <c r="O3692" s="13">
        <f t="shared" si="330"/>
        <v>0.23333333333333334</v>
      </c>
      <c r="P3692" s="11">
        <f>IF(L3692=0,0,E3692/L3692)</f>
        <v>96.551724137931032</v>
      </c>
      <c r="Q3692" t="str">
        <f t="shared" si="331"/>
        <v>theater</v>
      </c>
      <c r="R3692" t="str">
        <f t="shared" si="332"/>
        <v>plays</v>
      </c>
      <c r="S3692" s="14">
        <f t="shared" si="333"/>
        <v>42192.69736111111</v>
      </c>
      <c r="T3692" s="14">
        <f t="shared" si="334"/>
        <v>42236.503472222219</v>
      </c>
    </row>
    <row r="3693" spans="1:20" ht="60" x14ac:dyDescent="0.25">
      <c r="A3693">
        <v>3093</v>
      </c>
      <c r="B3693" s="3" t="s">
        <v>3093</v>
      </c>
      <c r="C3693" s="3" t="s">
        <v>7203</v>
      </c>
      <c r="D3693">
        <v>4000</v>
      </c>
      <c r="E3693">
        <v>910</v>
      </c>
      <c r="F3693" s="6" t="s">
        <v>8221</v>
      </c>
      <c r="G3693" t="s">
        <v>8229</v>
      </c>
      <c r="H3693" t="s">
        <v>8251</v>
      </c>
      <c r="I3693">
        <v>1401595140</v>
      </c>
      <c r="J3693">
        <v>1398980941</v>
      </c>
      <c r="K3693" t="b">
        <v>0</v>
      </c>
      <c r="L3693">
        <v>17</v>
      </c>
      <c r="M3693" t="b">
        <v>0</v>
      </c>
      <c r="N3693" t="s">
        <v>8303</v>
      </c>
      <c r="O3693" s="13">
        <f t="shared" si="330"/>
        <v>0.22750000000000001</v>
      </c>
      <c r="P3693" s="11">
        <f>IF(L3693=0,0,E3693/L3693)</f>
        <v>53.529411764705884</v>
      </c>
      <c r="Q3693" t="str">
        <f t="shared" si="331"/>
        <v>theater</v>
      </c>
      <c r="R3693" t="str">
        <f t="shared" si="332"/>
        <v>spaces</v>
      </c>
      <c r="S3693" s="14">
        <f t="shared" si="333"/>
        <v>41760.700706018521</v>
      </c>
      <c r="T3693" s="14">
        <f t="shared" si="334"/>
        <v>41790.957638888889</v>
      </c>
    </row>
    <row r="3694" spans="1:20" ht="60" x14ac:dyDescent="0.25">
      <c r="A3694">
        <v>3134</v>
      </c>
      <c r="B3694" s="3" t="s">
        <v>3134</v>
      </c>
      <c r="C3694" s="3" t="s">
        <v>7244</v>
      </c>
      <c r="D3694">
        <v>1000</v>
      </c>
      <c r="E3694">
        <v>225</v>
      </c>
      <c r="F3694" s="6" t="s">
        <v>8222</v>
      </c>
      <c r="G3694" t="s">
        <v>8225</v>
      </c>
      <c r="H3694" t="s">
        <v>8247</v>
      </c>
      <c r="I3694">
        <v>1490631419</v>
      </c>
      <c r="J3694">
        <v>1488820619</v>
      </c>
      <c r="K3694" t="b">
        <v>0</v>
      </c>
      <c r="L3694">
        <v>12</v>
      </c>
      <c r="M3694" t="b">
        <v>0</v>
      </c>
      <c r="N3694" t="s">
        <v>8271</v>
      </c>
      <c r="O3694" s="13">
        <f t="shared" si="330"/>
        <v>0.22500000000000001</v>
      </c>
      <c r="P3694" s="11">
        <f>IF(L3694=0,0,E3694/L3694)</f>
        <v>18.75</v>
      </c>
      <c r="Q3694" t="str">
        <f t="shared" si="331"/>
        <v>theater</v>
      </c>
      <c r="R3694" t="str">
        <f t="shared" si="332"/>
        <v>plays</v>
      </c>
      <c r="S3694" s="14">
        <f t="shared" si="333"/>
        <v>42800.511793981474</v>
      </c>
      <c r="T3694" s="14">
        <f t="shared" si="334"/>
        <v>42821.470127314817</v>
      </c>
    </row>
    <row r="3695" spans="1:20" ht="60" x14ac:dyDescent="0.25">
      <c r="A3695">
        <v>4057</v>
      </c>
      <c r="B3695" s="3" t="s">
        <v>4053</v>
      </c>
      <c r="C3695" s="3" t="s">
        <v>8161</v>
      </c>
      <c r="D3695">
        <v>3500</v>
      </c>
      <c r="E3695">
        <v>775</v>
      </c>
      <c r="F3695" s="6" t="s">
        <v>8221</v>
      </c>
      <c r="G3695" t="s">
        <v>8225</v>
      </c>
      <c r="H3695" t="s">
        <v>8247</v>
      </c>
      <c r="I3695">
        <v>1448492400</v>
      </c>
      <c r="J3695">
        <v>1446506080</v>
      </c>
      <c r="K3695" t="b">
        <v>0</v>
      </c>
      <c r="L3695">
        <v>6</v>
      </c>
      <c r="M3695" t="b">
        <v>0</v>
      </c>
      <c r="N3695" t="s">
        <v>8271</v>
      </c>
      <c r="O3695" s="13">
        <f t="shared" si="330"/>
        <v>0.22142857142857142</v>
      </c>
      <c r="P3695" s="11">
        <f>IF(L3695=0,0,E3695/L3695)</f>
        <v>129.16666666666666</v>
      </c>
      <c r="Q3695" t="str">
        <f t="shared" si="331"/>
        <v>theater</v>
      </c>
      <c r="R3695" t="str">
        <f t="shared" si="332"/>
        <v>plays</v>
      </c>
      <c r="S3695" s="14">
        <f t="shared" si="333"/>
        <v>42310.760185185187</v>
      </c>
      <c r="T3695" s="14">
        <f t="shared" si="334"/>
        <v>42333.749999999993</v>
      </c>
    </row>
    <row r="3696" spans="1:20" ht="60" x14ac:dyDescent="0.25">
      <c r="A3696">
        <v>4053</v>
      </c>
      <c r="B3696" s="3" t="s">
        <v>4049</v>
      </c>
      <c r="C3696" s="3" t="s">
        <v>8157</v>
      </c>
      <c r="D3696">
        <v>500</v>
      </c>
      <c r="E3696">
        <v>110</v>
      </c>
      <c r="F3696" s="6" t="s">
        <v>8221</v>
      </c>
      <c r="G3696" t="s">
        <v>8225</v>
      </c>
      <c r="H3696" t="s">
        <v>8247</v>
      </c>
      <c r="I3696">
        <v>1416081600</v>
      </c>
      <c r="J3696">
        <v>1413477228</v>
      </c>
      <c r="K3696" t="b">
        <v>0</v>
      </c>
      <c r="L3696">
        <v>2</v>
      </c>
      <c r="M3696" t="b">
        <v>0</v>
      </c>
      <c r="N3696" t="s">
        <v>8271</v>
      </c>
      <c r="O3696" s="13">
        <f t="shared" si="330"/>
        <v>0.22</v>
      </c>
      <c r="P3696" s="11">
        <f>IF(L3696=0,0,E3696/L3696)</f>
        <v>55</v>
      </c>
      <c r="Q3696" t="str">
        <f t="shared" si="331"/>
        <v>theater</v>
      </c>
      <c r="R3696" t="str">
        <f t="shared" si="332"/>
        <v>plays</v>
      </c>
      <c r="S3696" s="14">
        <f t="shared" si="333"/>
        <v>41928.481805555552</v>
      </c>
      <c r="T3696" s="14">
        <f t="shared" si="334"/>
        <v>41958.624999999993</v>
      </c>
    </row>
    <row r="3697" spans="1:20" ht="60" x14ac:dyDescent="0.25">
      <c r="A3697">
        <v>3842</v>
      </c>
      <c r="B3697" s="3" t="s">
        <v>3839</v>
      </c>
      <c r="C3697" s="3" t="s">
        <v>7951</v>
      </c>
      <c r="D3697">
        <v>5000</v>
      </c>
      <c r="E3697">
        <v>1097</v>
      </c>
      <c r="F3697" s="6" t="s">
        <v>8221</v>
      </c>
      <c r="G3697" t="s">
        <v>8225</v>
      </c>
      <c r="H3697" t="s">
        <v>8247</v>
      </c>
      <c r="I3697">
        <v>1399809052</v>
      </c>
      <c r="J3697">
        <v>1397217052</v>
      </c>
      <c r="K3697" t="b">
        <v>1</v>
      </c>
      <c r="L3697">
        <v>23</v>
      </c>
      <c r="M3697" t="b">
        <v>0</v>
      </c>
      <c r="N3697" t="s">
        <v>8271</v>
      </c>
      <c r="O3697" s="13">
        <f t="shared" si="330"/>
        <v>0.21940000000000001</v>
      </c>
      <c r="P3697" s="11">
        <f>IF(L3697=0,0,E3697/L3697)</f>
        <v>47.695652173913047</v>
      </c>
      <c r="Q3697" t="str">
        <f t="shared" si="331"/>
        <v>theater</v>
      </c>
      <c r="R3697" t="str">
        <f t="shared" si="332"/>
        <v>plays</v>
      </c>
      <c r="S3697" s="14">
        <f t="shared" si="333"/>
        <v>41740.285324074073</v>
      </c>
      <c r="T3697" s="14">
        <f t="shared" si="334"/>
        <v>41770.285324074073</v>
      </c>
    </row>
    <row r="3698" spans="1:20" ht="45" x14ac:dyDescent="0.25">
      <c r="A3698">
        <v>2917</v>
      </c>
      <c r="B3698" s="3" t="s">
        <v>2917</v>
      </c>
      <c r="C3698" s="3" t="s">
        <v>7027</v>
      </c>
      <c r="D3698">
        <v>2000</v>
      </c>
      <c r="E3698">
        <v>437</v>
      </c>
      <c r="F3698" s="6" t="s">
        <v>8221</v>
      </c>
      <c r="G3698" t="s">
        <v>8224</v>
      </c>
      <c r="H3698" t="s">
        <v>8246</v>
      </c>
      <c r="I3698">
        <v>1442381847</v>
      </c>
      <c r="J3698">
        <v>1440826647</v>
      </c>
      <c r="K3698" t="b">
        <v>0</v>
      </c>
      <c r="L3698">
        <v>9</v>
      </c>
      <c r="M3698" t="b">
        <v>0</v>
      </c>
      <c r="N3698" t="s">
        <v>8271</v>
      </c>
      <c r="O3698" s="13">
        <f t="shared" si="330"/>
        <v>0.2185</v>
      </c>
      <c r="P3698" s="11">
        <f>IF(L3698=0,0,E3698/L3698)</f>
        <v>48.555555555555557</v>
      </c>
      <c r="Q3698" t="str">
        <f t="shared" si="331"/>
        <v>theater</v>
      </c>
      <c r="R3698" t="str">
        <f t="shared" si="332"/>
        <v>plays</v>
      </c>
      <c r="S3698" s="14">
        <f t="shared" si="333"/>
        <v>42245.026006944441</v>
      </c>
      <c r="T3698" s="14">
        <f t="shared" si="334"/>
        <v>42263.026006944441</v>
      </c>
    </row>
    <row r="3699" spans="1:20" ht="60" x14ac:dyDescent="0.25">
      <c r="A3699">
        <v>4083</v>
      </c>
      <c r="B3699" s="3" t="s">
        <v>4079</v>
      </c>
      <c r="C3699" s="3" t="s">
        <v>8186</v>
      </c>
      <c r="D3699">
        <v>3500</v>
      </c>
      <c r="E3699">
        <v>759</v>
      </c>
      <c r="F3699" s="6" t="s">
        <v>8221</v>
      </c>
      <c r="G3699" t="s">
        <v>8224</v>
      </c>
      <c r="H3699" t="s">
        <v>8246</v>
      </c>
      <c r="I3699">
        <v>1452795416</v>
      </c>
      <c r="J3699">
        <v>1450203416</v>
      </c>
      <c r="K3699" t="b">
        <v>0</v>
      </c>
      <c r="L3699">
        <v>6</v>
      </c>
      <c r="M3699" t="b">
        <v>0</v>
      </c>
      <c r="N3699" t="s">
        <v>8271</v>
      </c>
      <c r="O3699" s="13">
        <f t="shared" si="330"/>
        <v>0.21685714285714286</v>
      </c>
      <c r="P3699" s="11">
        <f>IF(L3699=0,0,E3699/L3699)</f>
        <v>126.5</v>
      </c>
      <c r="Q3699" t="str">
        <f t="shared" si="331"/>
        <v>theater</v>
      </c>
      <c r="R3699" t="str">
        <f t="shared" si="332"/>
        <v>plays</v>
      </c>
      <c r="S3699" s="14">
        <f t="shared" si="333"/>
        <v>42353.553425925922</v>
      </c>
      <c r="T3699" s="14">
        <f t="shared" si="334"/>
        <v>42383.553425925922</v>
      </c>
    </row>
    <row r="3700" spans="1:20" ht="60" x14ac:dyDescent="0.25">
      <c r="A3700">
        <v>3893</v>
      </c>
      <c r="B3700" s="3" t="s">
        <v>3890</v>
      </c>
      <c r="C3700" s="3" t="s">
        <v>8001</v>
      </c>
      <c r="D3700">
        <v>50000</v>
      </c>
      <c r="E3700">
        <v>10775</v>
      </c>
      <c r="F3700" s="6" t="s">
        <v>8221</v>
      </c>
      <c r="G3700" t="s">
        <v>8224</v>
      </c>
      <c r="H3700" t="s">
        <v>8246</v>
      </c>
      <c r="I3700">
        <v>1404194400</v>
      </c>
      <c r="J3700">
        <v>1400600840</v>
      </c>
      <c r="K3700" t="b">
        <v>0</v>
      </c>
      <c r="L3700">
        <v>84</v>
      </c>
      <c r="M3700" t="b">
        <v>0</v>
      </c>
      <c r="N3700" t="s">
        <v>8271</v>
      </c>
      <c r="O3700" s="13">
        <f t="shared" si="330"/>
        <v>0.2155</v>
      </c>
      <c r="P3700" s="11">
        <f>IF(L3700=0,0,E3700/L3700)</f>
        <v>128.27380952380952</v>
      </c>
      <c r="Q3700" t="str">
        <f t="shared" si="331"/>
        <v>theater</v>
      </c>
      <c r="R3700" t="str">
        <f t="shared" si="332"/>
        <v>plays</v>
      </c>
      <c r="S3700" s="14">
        <f t="shared" si="333"/>
        <v>41779.449537037035</v>
      </c>
      <c r="T3700" s="14">
        <f t="shared" si="334"/>
        <v>41821.041666666664</v>
      </c>
    </row>
    <row r="3701" spans="1:20" ht="45" x14ac:dyDescent="0.25">
      <c r="A3701">
        <v>3737</v>
      </c>
      <c r="B3701" s="3" t="s">
        <v>3734</v>
      </c>
      <c r="C3701" s="3" t="s">
        <v>7847</v>
      </c>
      <c r="D3701">
        <v>700</v>
      </c>
      <c r="E3701">
        <v>150</v>
      </c>
      <c r="F3701" s="6" t="s">
        <v>8221</v>
      </c>
      <c r="G3701" t="s">
        <v>8224</v>
      </c>
      <c r="H3701" t="s">
        <v>8246</v>
      </c>
      <c r="I3701">
        <v>1447311540</v>
      </c>
      <c r="J3701">
        <v>1445358903</v>
      </c>
      <c r="K3701" t="b">
        <v>0</v>
      </c>
      <c r="L3701">
        <v>4</v>
      </c>
      <c r="M3701" t="b">
        <v>0</v>
      </c>
      <c r="N3701" t="s">
        <v>8271</v>
      </c>
      <c r="O3701" s="13">
        <f t="shared" si="330"/>
        <v>0.21428571428571427</v>
      </c>
      <c r="P3701" s="11">
        <f>IF(L3701=0,0,E3701/L3701)</f>
        <v>37.5</v>
      </c>
      <c r="Q3701" t="str">
        <f t="shared" si="331"/>
        <v>theater</v>
      </c>
      <c r="R3701" t="str">
        <f t="shared" si="332"/>
        <v>plays</v>
      </c>
      <c r="S3701" s="14">
        <f t="shared" si="333"/>
        <v>42297.482673611106</v>
      </c>
      <c r="T3701" s="14">
        <f t="shared" si="334"/>
        <v>42320.082638888889</v>
      </c>
    </row>
    <row r="3702" spans="1:20" ht="45" x14ac:dyDescent="0.25">
      <c r="A3702">
        <v>4104</v>
      </c>
      <c r="B3702" s="3" t="s">
        <v>4100</v>
      </c>
      <c r="C3702" s="3" t="s">
        <v>8207</v>
      </c>
      <c r="D3702">
        <v>3000</v>
      </c>
      <c r="E3702">
        <v>641</v>
      </c>
      <c r="F3702" s="6" t="s">
        <v>8221</v>
      </c>
      <c r="G3702" t="s">
        <v>8226</v>
      </c>
      <c r="H3702" t="s">
        <v>8248</v>
      </c>
      <c r="I3702">
        <v>1477550434</v>
      </c>
      <c r="J3702">
        <v>1474958434</v>
      </c>
      <c r="K3702" t="b">
        <v>0</v>
      </c>
      <c r="L3702">
        <v>14</v>
      </c>
      <c r="M3702" t="b">
        <v>0</v>
      </c>
      <c r="N3702" t="s">
        <v>8271</v>
      </c>
      <c r="O3702" s="13">
        <f t="shared" si="330"/>
        <v>0.21366666666666667</v>
      </c>
      <c r="P3702" s="11">
        <f>IF(L3702=0,0,E3702/L3702)</f>
        <v>45.785714285714285</v>
      </c>
      <c r="Q3702" t="str">
        <f t="shared" si="331"/>
        <v>theater</v>
      </c>
      <c r="R3702" t="str">
        <f t="shared" si="332"/>
        <v>plays</v>
      </c>
      <c r="S3702" s="14">
        <f t="shared" si="333"/>
        <v>42640.069837962961</v>
      </c>
      <c r="T3702" s="14">
        <f t="shared" si="334"/>
        <v>42670.069837962961</v>
      </c>
    </row>
    <row r="3703" spans="1:20" ht="60" x14ac:dyDescent="0.25">
      <c r="A3703">
        <v>3843</v>
      </c>
      <c r="B3703" s="3" t="s">
        <v>3840</v>
      </c>
      <c r="C3703" s="3" t="s">
        <v>7952</v>
      </c>
      <c r="D3703">
        <v>5000</v>
      </c>
      <c r="E3703">
        <v>1065</v>
      </c>
      <c r="F3703" s="6" t="s">
        <v>8221</v>
      </c>
      <c r="G3703" t="s">
        <v>8224</v>
      </c>
      <c r="H3703" t="s">
        <v>8246</v>
      </c>
      <c r="I3703">
        <v>1401587064</v>
      </c>
      <c r="J3703">
        <v>1399427064</v>
      </c>
      <c r="K3703" t="b">
        <v>1</v>
      </c>
      <c r="L3703">
        <v>19</v>
      </c>
      <c r="M3703" t="b">
        <v>0</v>
      </c>
      <c r="N3703" t="s">
        <v>8271</v>
      </c>
      <c r="O3703" s="13">
        <f t="shared" si="330"/>
        <v>0.21299999999999999</v>
      </c>
      <c r="P3703" s="11">
        <f>IF(L3703=0,0,E3703/L3703)</f>
        <v>56.05263157894737</v>
      </c>
      <c r="Q3703" t="str">
        <f t="shared" si="331"/>
        <v>theater</v>
      </c>
      <c r="R3703" t="str">
        <f t="shared" si="332"/>
        <v>plays</v>
      </c>
      <c r="S3703" s="14">
        <f t="shared" si="333"/>
        <v>41765.864166666666</v>
      </c>
      <c r="T3703" s="14">
        <f t="shared" si="334"/>
        <v>41790.864166666666</v>
      </c>
    </row>
    <row r="3704" spans="1:20" ht="45" x14ac:dyDescent="0.25">
      <c r="A3704">
        <v>3972</v>
      </c>
      <c r="B3704" s="3" t="s">
        <v>3969</v>
      </c>
      <c r="C3704" s="3" t="s">
        <v>8079</v>
      </c>
      <c r="D3704">
        <v>1000</v>
      </c>
      <c r="E3704">
        <v>211</v>
      </c>
      <c r="F3704" s="6" t="s">
        <v>8221</v>
      </c>
      <c r="G3704" t="s">
        <v>8224</v>
      </c>
      <c r="H3704" t="s">
        <v>8246</v>
      </c>
      <c r="I3704">
        <v>1423186634</v>
      </c>
      <c r="J3704">
        <v>1418002634</v>
      </c>
      <c r="K3704" t="b">
        <v>0</v>
      </c>
      <c r="L3704">
        <v>8</v>
      </c>
      <c r="M3704" t="b">
        <v>0</v>
      </c>
      <c r="N3704" t="s">
        <v>8271</v>
      </c>
      <c r="O3704" s="13">
        <f t="shared" si="330"/>
        <v>0.21099999999999999</v>
      </c>
      <c r="P3704" s="11">
        <f>IF(L3704=0,0,E3704/L3704)</f>
        <v>26.375</v>
      </c>
      <c r="Q3704" t="str">
        <f t="shared" si="331"/>
        <v>theater</v>
      </c>
      <c r="R3704" t="str">
        <f t="shared" si="332"/>
        <v>plays</v>
      </c>
      <c r="S3704" s="14">
        <f t="shared" si="333"/>
        <v>41980.859189814808</v>
      </c>
      <c r="T3704" s="14">
        <f t="shared" si="334"/>
        <v>42040.859189814808</v>
      </c>
    </row>
    <row r="3705" spans="1:20" ht="60" x14ac:dyDescent="0.25">
      <c r="A3705">
        <v>3135</v>
      </c>
      <c r="B3705" s="3" t="s">
        <v>3135</v>
      </c>
      <c r="C3705" s="3" t="s">
        <v>7245</v>
      </c>
      <c r="D3705">
        <v>777</v>
      </c>
      <c r="E3705">
        <v>162</v>
      </c>
      <c r="F3705" s="6" t="s">
        <v>8222</v>
      </c>
      <c r="G3705" t="s">
        <v>8224</v>
      </c>
      <c r="H3705" t="s">
        <v>8246</v>
      </c>
      <c r="I3705">
        <v>1491277121</v>
      </c>
      <c r="J3705">
        <v>1489376321</v>
      </c>
      <c r="K3705" t="b">
        <v>0</v>
      </c>
      <c r="L3705">
        <v>7</v>
      </c>
      <c r="M3705" t="b">
        <v>0</v>
      </c>
      <c r="N3705" t="s">
        <v>8271</v>
      </c>
      <c r="O3705" s="13">
        <f t="shared" si="330"/>
        <v>0.20849420849420849</v>
      </c>
      <c r="P3705" s="11">
        <f>IF(L3705=0,0,E3705/L3705)</f>
        <v>23.142857142857142</v>
      </c>
      <c r="Q3705" t="str">
        <f t="shared" si="331"/>
        <v>theater</v>
      </c>
      <c r="R3705" t="str">
        <f t="shared" si="332"/>
        <v>plays</v>
      </c>
      <c r="S3705" s="14">
        <f t="shared" si="333"/>
        <v>42806.943530092591</v>
      </c>
      <c r="T3705" s="14">
        <f t="shared" si="334"/>
        <v>42828.943530092591</v>
      </c>
    </row>
    <row r="3706" spans="1:20" ht="45" x14ac:dyDescent="0.25">
      <c r="A3706">
        <v>2896</v>
      </c>
      <c r="B3706" s="3" t="s">
        <v>2896</v>
      </c>
      <c r="C3706" s="3" t="s">
        <v>7006</v>
      </c>
      <c r="D3706">
        <v>3000</v>
      </c>
      <c r="E3706">
        <v>625</v>
      </c>
      <c r="F3706" s="6" t="s">
        <v>8221</v>
      </c>
      <c r="G3706" t="s">
        <v>8224</v>
      </c>
      <c r="H3706" t="s">
        <v>8246</v>
      </c>
      <c r="I3706">
        <v>1481522400</v>
      </c>
      <c r="J3706">
        <v>1480283321</v>
      </c>
      <c r="K3706" t="b">
        <v>0</v>
      </c>
      <c r="L3706">
        <v>12</v>
      </c>
      <c r="M3706" t="b">
        <v>0</v>
      </c>
      <c r="N3706" t="s">
        <v>8271</v>
      </c>
      <c r="O3706" s="13">
        <f t="shared" si="330"/>
        <v>0.20833333333333334</v>
      </c>
      <c r="P3706" s="11">
        <f>IF(L3706=0,0,E3706/L3706)</f>
        <v>52.083333333333336</v>
      </c>
      <c r="Q3706" t="str">
        <f t="shared" si="331"/>
        <v>theater</v>
      </c>
      <c r="R3706" t="str">
        <f t="shared" si="332"/>
        <v>plays</v>
      </c>
      <c r="S3706" s="14">
        <f t="shared" si="333"/>
        <v>42701.700474537036</v>
      </c>
      <c r="T3706" s="14">
        <f t="shared" si="334"/>
        <v>42716.041666666664</v>
      </c>
    </row>
    <row r="3707" spans="1:20" ht="60" x14ac:dyDescent="0.25">
      <c r="A3707">
        <v>2942</v>
      </c>
      <c r="B3707" s="3" t="s">
        <v>2942</v>
      </c>
      <c r="C3707" s="3" t="s">
        <v>7052</v>
      </c>
      <c r="D3707">
        <v>200000</v>
      </c>
      <c r="E3707">
        <v>40850</v>
      </c>
      <c r="F3707" s="6" t="s">
        <v>8221</v>
      </c>
      <c r="G3707" t="s">
        <v>8229</v>
      </c>
      <c r="H3707" t="s">
        <v>8251</v>
      </c>
      <c r="I3707">
        <v>1450297080</v>
      </c>
      <c r="J3707">
        <v>1448565459</v>
      </c>
      <c r="K3707" t="b">
        <v>0</v>
      </c>
      <c r="L3707">
        <v>202</v>
      </c>
      <c r="M3707" t="b">
        <v>0</v>
      </c>
      <c r="N3707" t="s">
        <v>8303</v>
      </c>
      <c r="O3707" s="13">
        <f t="shared" si="330"/>
        <v>0.20424999999999999</v>
      </c>
      <c r="P3707" s="11">
        <f>IF(L3707=0,0,E3707/L3707)</f>
        <v>202.22772277227722</v>
      </c>
      <c r="Q3707" t="str">
        <f t="shared" si="331"/>
        <v>theater</v>
      </c>
      <c r="R3707" t="str">
        <f t="shared" si="332"/>
        <v>spaces</v>
      </c>
      <c r="S3707" s="14">
        <f t="shared" si="333"/>
        <v>42334.595590277771</v>
      </c>
      <c r="T3707" s="14">
        <f t="shared" si="334"/>
        <v>42354.637499999997</v>
      </c>
    </row>
    <row r="3708" spans="1:20" ht="60" x14ac:dyDescent="0.25">
      <c r="A3708">
        <v>3739</v>
      </c>
      <c r="B3708" s="3" t="s">
        <v>3736</v>
      </c>
      <c r="C3708" s="3" t="s">
        <v>7849</v>
      </c>
      <c r="D3708">
        <v>4000</v>
      </c>
      <c r="E3708">
        <v>805</v>
      </c>
      <c r="F3708" s="6" t="s">
        <v>8221</v>
      </c>
      <c r="G3708" t="s">
        <v>8225</v>
      </c>
      <c r="H3708" t="s">
        <v>8247</v>
      </c>
      <c r="I3708">
        <v>1468752468</v>
      </c>
      <c r="J3708">
        <v>1467024468</v>
      </c>
      <c r="K3708" t="b">
        <v>0</v>
      </c>
      <c r="L3708">
        <v>8</v>
      </c>
      <c r="M3708" t="b">
        <v>0</v>
      </c>
      <c r="N3708" t="s">
        <v>8271</v>
      </c>
      <c r="O3708" s="13">
        <f t="shared" si="330"/>
        <v>0.20125000000000001</v>
      </c>
      <c r="P3708" s="11">
        <f>IF(L3708=0,0,E3708/L3708)</f>
        <v>100.625</v>
      </c>
      <c r="Q3708" t="str">
        <f t="shared" si="331"/>
        <v>theater</v>
      </c>
      <c r="R3708" t="str">
        <f t="shared" si="332"/>
        <v>plays</v>
      </c>
      <c r="S3708" s="14">
        <f t="shared" si="333"/>
        <v>42548.241527777776</v>
      </c>
      <c r="T3708" s="14">
        <f t="shared" si="334"/>
        <v>42568.241527777776</v>
      </c>
    </row>
    <row r="3709" spans="1:20" ht="60" x14ac:dyDescent="0.25">
      <c r="A3709">
        <v>3632</v>
      </c>
      <c r="B3709" s="3" t="s">
        <v>3630</v>
      </c>
      <c r="C3709" s="3" t="s">
        <v>7742</v>
      </c>
      <c r="D3709">
        <v>500</v>
      </c>
      <c r="E3709">
        <v>100</v>
      </c>
      <c r="F3709" s="6" t="s">
        <v>8221</v>
      </c>
      <c r="G3709" t="s">
        <v>8225</v>
      </c>
      <c r="H3709" t="s">
        <v>8247</v>
      </c>
      <c r="I3709">
        <v>1416781749</v>
      </c>
      <c r="J3709">
        <v>1415053749</v>
      </c>
      <c r="K3709" t="b">
        <v>0</v>
      </c>
      <c r="L3709">
        <v>1</v>
      </c>
      <c r="M3709" t="b">
        <v>0</v>
      </c>
      <c r="N3709" t="s">
        <v>8305</v>
      </c>
      <c r="O3709" s="13">
        <f t="shared" si="330"/>
        <v>0.2</v>
      </c>
      <c r="P3709" s="11">
        <f>IF(L3709=0,0,E3709/L3709)</f>
        <v>100</v>
      </c>
      <c r="Q3709" t="str">
        <f t="shared" si="331"/>
        <v>theater</v>
      </c>
      <c r="R3709" t="str">
        <f t="shared" si="332"/>
        <v>musical</v>
      </c>
      <c r="S3709" s="14">
        <f t="shared" si="333"/>
        <v>41946.728576388887</v>
      </c>
      <c r="T3709" s="14">
        <f t="shared" si="334"/>
        <v>41966.728576388887</v>
      </c>
    </row>
    <row r="3710" spans="1:20" ht="60" x14ac:dyDescent="0.25">
      <c r="A3710">
        <v>3982</v>
      </c>
      <c r="B3710" s="3" t="s">
        <v>3978</v>
      </c>
      <c r="C3710" s="3" t="s">
        <v>8088</v>
      </c>
      <c r="D3710">
        <v>850</v>
      </c>
      <c r="E3710">
        <v>170</v>
      </c>
      <c r="F3710" s="6" t="s">
        <v>8221</v>
      </c>
      <c r="G3710" t="s">
        <v>8225</v>
      </c>
      <c r="H3710" t="s">
        <v>8247</v>
      </c>
      <c r="I3710">
        <v>1436297180</v>
      </c>
      <c r="J3710">
        <v>1431113180</v>
      </c>
      <c r="K3710" t="b">
        <v>0</v>
      </c>
      <c r="L3710">
        <v>5</v>
      </c>
      <c r="M3710" t="b">
        <v>0</v>
      </c>
      <c r="N3710" t="s">
        <v>8271</v>
      </c>
      <c r="O3710" s="13">
        <f t="shared" si="330"/>
        <v>0.2</v>
      </c>
      <c r="P3710" s="11">
        <f>IF(L3710=0,0,E3710/L3710)</f>
        <v>34</v>
      </c>
      <c r="Q3710" t="str">
        <f t="shared" si="331"/>
        <v>theater</v>
      </c>
      <c r="R3710" t="str">
        <f t="shared" si="332"/>
        <v>plays</v>
      </c>
      <c r="S3710" s="14">
        <f t="shared" si="333"/>
        <v>42132.601620370369</v>
      </c>
      <c r="T3710" s="14">
        <f t="shared" si="334"/>
        <v>42192.601620370369</v>
      </c>
    </row>
    <row r="3711" spans="1:20" ht="30" x14ac:dyDescent="0.25">
      <c r="A3711">
        <v>3991</v>
      </c>
      <c r="B3711" s="3" t="s">
        <v>3987</v>
      </c>
      <c r="C3711" s="3" t="s">
        <v>8097</v>
      </c>
      <c r="D3711">
        <v>500</v>
      </c>
      <c r="E3711">
        <v>100</v>
      </c>
      <c r="F3711" s="6" t="s">
        <v>8221</v>
      </c>
      <c r="G3711" t="s">
        <v>8224</v>
      </c>
      <c r="H3711" t="s">
        <v>8246</v>
      </c>
      <c r="I3711">
        <v>1433086082</v>
      </c>
      <c r="J3711">
        <v>1430494082</v>
      </c>
      <c r="K3711" t="b">
        <v>0</v>
      </c>
      <c r="L3711">
        <v>1</v>
      </c>
      <c r="M3711" t="b">
        <v>0</v>
      </c>
      <c r="N3711" t="s">
        <v>8271</v>
      </c>
      <c r="O3711" s="13">
        <f t="shared" si="330"/>
        <v>0.2</v>
      </c>
      <c r="P3711" s="11">
        <f>IF(L3711=0,0,E3711/L3711)</f>
        <v>100</v>
      </c>
      <c r="Q3711" t="str">
        <f t="shared" si="331"/>
        <v>theater</v>
      </c>
      <c r="R3711" t="str">
        <f t="shared" si="332"/>
        <v>plays</v>
      </c>
      <c r="S3711" s="14">
        <f t="shared" si="333"/>
        <v>42125.436134259253</v>
      </c>
      <c r="T3711" s="14">
        <f t="shared" si="334"/>
        <v>42155.436134259253</v>
      </c>
    </row>
    <row r="3712" spans="1:20" ht="60" x14ac:dyDescent="0.25">
      <c r="A3712">
        <v>3107</v>
      </c>
      <c r="B3712" s="3" t="s">
        <v>3107</v>
      </c>
      <c r="C3712" s="3" t="s">
        <v>7217</v>
      </c>
      <c r="D3712">
        <v>40000</v>
      </c>
      <c r="E3712">
        <v>7905</v>
      </c>
      <c r="F3712" s="6" t="s">
        <v>8221</v>
      </c>
      <c r="G3712" t="s">
        <v>8224</v>
      </c>
      <c r="H3712" t="s">
        <v>8246</v>
      </c>
      <c r="I3712">
        <v>1431372751</v>
      </c>
      <c r="J3712">
        <v>1430767951</v>
      </c>
      <c r="K3712" t="b">
        <v>0</v>
      </c>
      <c r="L3712">
        <v>29</v>
      </c>
      <c r="M3712" t="b">
        <v>0</v>
      </c>
      <c r="N3712" t="s">
        <v>8303</v>
      </c>
      <c r="O3712" s="13">
        <f t="shared" si="330"/>
        <v>0.197625</v>
      </c>
      <c r="P3712" s="11">
        <f>IF(L3712=0,0,E3712/L3712)</f>
        <v>272.58620689655174</v>
      </c>
      <c r="Q3712" t="str">
        <f t="shared" si="331"/>
        <v>theater</v>
      </c>
      <c r="R3712" t="str">
        <f t="shared" si="332"/>
        <v>spaces</v>
      </c>
      <c r="S3712" s="14">
        <f t="shared" si="333"/>
        <v>42128.605914351851</v>
      </c>
      <c r="T3712" s="14">
        <f t="shared" si="334"/>
        <v>42135.605914351851</v>
      </c>
    </row>
    <row r="3713" spans="1:20" ht="30" x14ac:dyDescent="0.25">
      <c r="A3713">
        <v>3803</v>
      </c>
      <c r="B3713" s="3" t="s">
        <v>3800</v>
      </c>
      <c r="C3713" s="3" t="s">
        <v>7913</v>
      </c>
      <c r="D3713">
        <v>12000</v>
      </c>
      <c r="E3713">
        <v>2358</v>
      </c>
      <c r="F3713" s="6" t="s">
        <v>8221</v>
      </c>
      <c r="G3713" t="s">
        <v>8224</v>
      </c>
      <c r="H3713" t="s">
        <v>8246</v>
      </c>
      <c r="I3713">
        <v>1457133568</v>
      </c>
      <c r="J3713">
        <v>1454541568</v>
      </c>
      <c r="K3713" t="b">
        <v>0</v>
      </c>
      <c r="L3713">
        <v>40</v>
      </c>
      <c r="M3713" t="b">
        <v>0</v>
      </c>
      <c r="N3713" t="s">
        <v>8305</v>
      </c>
      <c r="O3713" s="13">
        <f t="shared" si="330"/>
        <v>0.19650000000000001</v>
      </c>
      <c r="P3713" s="11">
        <f>IF(L3713=0,0,E3713/L3713)</f>
        <v>58.95</v>
      </c>
      <c r="Q3713" t="str">
        <f t="shared" si="331"/>
        <v>theater</v>
      </c>
      <c r="R3713" t="str">
        <f t="shared" si="332"/>
        <v>musical</v>
      </c>
      <c r="S3713" s="14">
        <f t="shared" si="333"/>
        <v>42403.763518518514</v>
      </c>
      <c r="T3713" s="14">
        <f t="shared" si="334"/>
        <v>42433.763518518514</v>
      </c>
    </row>
    <row r="3714" spans="1:20" ht="45" x14ac:dyDescent="0.25">
      <c r="A3714">
        <v>3063</v>
      </c>
      <c r="B3714" s="3" t="s">
        <v>3063</v>
      </c>
      <c r="C3714" s="3" t="s">
        <v>7173</v>
      </c>
      <c r="D3714">
        <v>3000</v>
      </c>
      <c r="E3714">
        <v>587</v>
      </c>
      <c r="F3714" s="6" t="s">
        <v>8221</v>
      </c>
      <c r="G3714" t="s">
        <v>8224</v>
      </c>
      <c r="H3714" t="s">
        <v>8246</v>
      </c>
      <c r="I3714">
        <v>1477174138</v>
      </c>
      <c r="J3714">
        <v>1474150138</v>
      </c>
      <c r="K3714" t="b">
        <v>0</v>
      </c>
      <c r="L3714">
        <v>23</v>
      </c>
      <c r="M3714" t="b">
        <v>0</v>
      </c>
      <c r="N3714" t="s">
        <v>8303</v>
      </c>
      <c r="O3714" s="13">
        <f t="shared" si="330"/>
        <v>0.19566666666666666</v>
      </c>
      <c r="P3714" s="11">
        <f>IF(L3714=0,0,E3714/L3714)</f>
        <v>25.521739130434781</v>
      </c>
      <c r="Q3714" t="str">
        <f t="shared" si="331"/>
        <v>theater</v>
      </c>
      <c r="R3714" t="str">
        <f t="shared" si="332"/>
        <v>spaces</v>
      </c>
      <c r="S3714" s="14">
        <f t="shared" si="333"/>
        <v>42630.714560185188</v>
      </c>
      <c r="T3714" s="14">
        <f t="shared" si="334"/>
        <v>42665.714560185188</v>
      </c>
    </row>
    <row r="3715" spans="1:20" ht="60" x14ac:dyDescent="0.25">
      <c r="A3715">
        <v>4064</v>
      </c>
      <c r="B3715" s="3" t="s">
        <v>4060</v>
      </c>
      <c r="C3715" s="3" t="s">
        <v>8168</v>
      </c>
      <c r="D3715">
        <v>2000</v>
      </c>
      <c r="E3715">
        <v>385</v>
      </c>
      <c r="F3715" s="6" t="s">
        <v>8221</v>
      </c>
      <c r="G3715" t="s">
        <v>8226</v>
      </c>
      <c r="H3715" t="s">
        <v>8248</v>
      </c>
      <c r="I3715">
        <v>1430316426</v>
      </c>
      <c r="J3715">
        <v>1427724426</v>
      </c>
      <c r="K3715" t="b">
        <v>0</v>
      </c>
      <c r="L3715">
        <v>6</v>
      </c>
      <c r="M3715" t="b">
        <v>0</v>
      </c>
      <c r="N3715" t="s">
        <v>8271</v>
      </c>
      <c r="O3715" s="13">
        <f t="shared" ref="O3715:O3778" si="335">(E3715/D3715)</f>
        <v>0.1925</v>
      </c>
      <c r="P3715" s="11">
        <f>IF(L3715=0,0,E3715/L3715)</f>
        <v>64.166666666666671</v>
      </c>
      <c r="Q3715" t="str">
        <f t="shared" ref="Q3715:Q3778" si="336">LEFT(N3715,FIND("/",N3715)-1)</f>
        <v>theater</v>
      </c>
      <c r="R3715" t="str">
        <f t="shared" ref="R3715:R3778" si="337">RIGHT(N3715,LEN(N3715)-FIND("/",N3715))</f>
        <v>plays</v>
      </c>
      <c r="S3715" s="14">
        <f t="shared" ref="S3715:S3778" si="338">(J3715/86400)+25569+(-5/24)</f>
        <v>42093.379930555551</v>
      </c>
      <c r="T3715" s="14">
        <f t="shared" ref="T3715:T3778" si="339">(I3715/86400)+25569+(-5/24)</f>
        <v>42123.379930555551</v>
      </c>
    </row>
    <row r="3716" spans="1:20" ht="60" x14ac:dyDescent="0.25">
      <c r="A3716">
        <v>2883</v>
      </c>
      <c r="B3716" s="3" t="s">
        <v>2883</v>
      </c>
      <c r="C3716" s="3" t="s">
        <v>6993</v>
      </c>
      <c r="D3716">
        <v>10000</v>
      </c>
      <c r="E3716">
        <v>1908</v>
      </c>
      <c r="F3716" s="6" t="s">
        <v>8221</v>
      </c>
      <c r="G3716" t="s">
        <v>8224</v>
      </c>
      <c r="H3716" t="s">
        <v>8246</v>
      </c>
      <c r="I3716">
        <v>1454734740</v>
      </c>
      <c r="J3716">
        <v>1451684437</v>
      </c>
      <c r="K3716" t="b">
        <v>0</v>
      </c>
      <c r="L3716">
        <v>5</v>
      </c>
      <c r="M3716" t="b">
        <v>0</v>
      </c>
      <c r="N3716" t="s">
        <v>8271</v>
      </c>
      <c r="O3716" s="13">
        <f t="shared" si="335"/>
        <v>0.1908</v>
      </c>
      <c r="P3716" s="11">
        <f>IF(L3716=0,0,E3716/L3716)</f>
        <v>381.6</v>
      </c>
      <c r="Q3716" t="str">
        <f t="shared" si="336"/>
        <v>theater</v>
      </c>
      <c r="R3716" t="str">
        <f t="shared" si="337"/>
        <v>plays</v>
      </c>
      <c r="S3716" s="14">
        <f t="shared" si="338"/>
        <v>42370.694872685184</v>
      </c>
      <c r="T3716" s="14">
        <f t="shared" si="339"/>
        <v>42405.999305555553</v>
      </c>
    </row>
    <row r="3717" spans="1:20" ht="45" x14ac:dyDescent="0.25">
      <c r="A3717">
        <v>3738</v>
      </c>
      <c r="B3717" s="3" t="s">
        <v>3735</v>
      </c>
      <c r="C3717" s="3" t="s">
        <v>7848</v>
      </c>
      <c r="D3717">
        <v>1500</v>
      </c>
      <c r="E3717">
        <v>270</v>
      </c>
      <c r="F3717" s="6" t="s">
        <v>8221</v>
      </c>
      <c r="G3717" t="s">
        <v>8225</v>
      </c>
      <c r="H3717" t="s">
        <v>8247</v>
      </c>
      <c r="I3717">
        <v>1405461600</v>
      </c>
      <c r="J3717">
        <v>1403562705</v>
      </c>
      <c r="K3717" t="b">
        <v>0</v>
      </c>
      <c r="L3717">
        <v>6</v>
      </c>
      <c r="M3717" t="b">
        <v>0</v>
      </c>
      <c r="N3717" t="s">
        <v>8271</v>
      </c>
      <c r="O3717" s="13">
        <f t="shared" si="335"/>
        <v>0.18</v>
      </c>
      <c r="P3717" s="11">
        <f>IF(L3717=0,0,E3717/L3717)</f>
        <v>45</v>
      </c>
      <c r="Q3717" t="str">
        <f t="shared" si="336"/>
        <v>theater</v>
      </c>
      <c r="R3717" t="str">
        <f t="shared" si="337"/>
        <v>plays</v>
      </c>
      <c r="S3717" s="14">
        <f t="shared" si="338"/>
        <v>41813.730381944442</v>
      </c>
      <c r="T3717" s="14">
        <f t="shared" si="339"/>
        <v>41835.708333333328</v>
      </c>
    </row>
    <row r="3718" spans="1:20" ht="60" x14ac:dyDescent="0.25">
      <c r="A3718">
        <v>3980</v>
      </c>
      <c r="B3718" s="3" t="s">
        <v>3977</v>
      </c>
      <c r="C3718" s="3" t="s">
        <v>8087</v>
      </c>
      <c r="D3718">
        <v>2500</v>
      </c>
      <c r="E3718">
        <v>450</v>
      </c>
      <c r="F3718" s="6" t="s">
        <v>8221</v>
      </c>
      <c r="G3718" t="s">
        <v>8224</v>
      </c>
      <c r="H3718" t="s">
        <v>8246</v>
      </c>
      <c r="I3718">
        <v>1404570147</v>
      </c>
      <c r="J3718">
        <v>1401978147</v>
      </c>
      <c r="K3718" t="b">
        <v>0</v>
      </c>
      <c r="L3718">
        <v>7</v>
      </c>
      <c r="M3718" t="b">
        <v>0</v>
      </c>
      <c r="N3718" t="s">
        <v>8271</v>
      </c>
      <c r="O3718" s="13">
        <f t="shared" si="335"/>
        <v>0.18</v>
      </c>
      <c r="P3718" s="11">
        <f>IF(L3718=0,0,E3718/L3718)</f>
        <v>64.285714285714292</v>
      </c>
      <c r="Q3718" t="str">
        <f t="shared" si="336"/>
        <v>theater</v>
      </c>
      <c r="R3718" t="str">
        <f t="shared" si="337"/>
        <v>plays</v>
      </c>
      <c r="S3718" s="14">
        <f t="shared" si="338"/>
        <v>41795.390590277777</v>
      </c>
      <c r="T3718" s="14">
        <f t="shared" si="339"/>
        <v>41825.390590277777</v>
      </c>
    </row>
    <row r="3719" spans="1:20" ht="60" x14ac:dyDescent="0.25">
      <c r="A3719">
        <v>3740</v>
      </c>
      <c r="B3719" s="3" t="s">
        <v>3737</v>
      </c>
      <c r="C3719" s="3" t="s">
        <v>7850</v>
      </c>
      <c r="D3719">
        <v>2000</v>
      </c>
      <c r="E3719">
        <v>358</v>
      </c>
      <c r="F3719" s="6" t="s">
        <v>8221</v>
      </c>
      <c r="G3719" t="s">
        <v>8224</v>
      </c>
      <c r="H3719" t="s">
        <v>8246</v>
      </c>
      <c r="I3719">
        <v>1407808438</v>
      </c>
      <c r="J3719">
        <v>1405217355</v>
      </c>
      <c r="K3719" t="b">
        <v>0</v>
      </c>
      <c r="L3719">
        <v>14</v>
      </c>
      <c r="M3719" t="b">
        <v>0</v>
      </c>
      <c r="N3719" t="s">
        <v>8271</v>
      </c>
      <c r="O3719" s="13">
        <f t="shared" si="335"/>
        <v>0.17899999999999999</v>
      </c>
      <c r="P3719" s="11">
        <f>IF(L3719=0,0,E3719/L3719)</f>
        <v>25.571428571428573</v>
      </c>
      <c r="Q3719" t="str">
        <f t="shared" si="336"/>
        <v>theater</v>
      </c>
      <c r="R3719" t="str">
        <f t="shared" si="337"/>
        <v>plays</v>
      </c>
      <c r="S3719" s="14">
        <f t="shared" si="338"/>
        <v>41832.881423611107</v>
      </c>
      <c r="T3719" s="14">
        <f t="shared" si="339"/>
        <v>41862.870810185181</v>
      </c>
    </row>
    <row r="3720" spans="1:20" ht="45" x14ac:dyDescent="0.25">
      <c r="A3720">
        <v>2905</v>
      </c>
      <c r="B3720" s="3" t="s">
        <v>2905</v>
      </c>
      <c r="C3720" s="3" t="s">
        <v>7015</v>
      </c>
      <c r="D3720">
        <v>3500</v>
      </c>
      <c r="E3720">
        <v>622</v>
      </c>
      <c r="F3720" s="6" t="s">
        <v>8221</v>
      </c>
      <c r="G3720" t="s">
        <v>8224</v>
      </c>
      <c r="H3720" t="s">
        <v>8246</v>
      </c>
      <c r="I3720">
        <v>1473211313</v>
      </c>
      <c r="J3720">
        <v>1472001713</v>
      </c>
      <c r="K3720" t="b">
        <v>0</v>
      </c>
      <c r="L3720">
        <v>17</v>
      </c>
      <c r="M3720" t="b">
        <v>0</v>
      </c>
      <c r="N3720" t="s">
        <v>8271</v>
      </c>
      <c r="O3720" s="13">
        <f t="shared" si="335"/>
        <v>0.17771428571428571</v>
      </c>
      <c r="P3720" s="11">
        <f>IF(L3720=0,0,E3720/L3720)</f>
        <v>36.588235294117645</v>
      </c>
      <c r="Q3720" t="str">
        <f t="shared" si="336"/>
        <v>theater</v>
      </c>
      <c r="R3720" t="str">
        <f t="shared" si="337"/>
        <v>plays</v>
      </c>
      <c r="S3720" s="14">
        <f t="shared" si="338"/>
        <v>42605.848530092589</v>
      </c>
      <c r="T3720" s="14">
        <f t="shared" si="339"/>
        <v>42619.848530092589</v>
      </c>
    </row>
    <row r="3721" spans="1:20" ht="60" x14ac:dyDescent="0.25">
      <c r="A3721">
        <v>3860</v>
      </c>
      <c r="B3721" s="3" t="s">
        <v>3857</v>
      </c>
      <c r="C3721" s="3" t="s">
        <v>7969</v>
      </c>
      <c r="D3721">
        <v>6000</v>
      </c>
      <c r="E3721">
        <v>1060</v>
      </c>
      <c r="F3721" s="6" t="s">
        <v>8221</v>
      </c>
      <c r="G3721" t="s">
        <v>8224</v>
      </c>
      <c r="H3721" t="s">
        <v>8246</v>
      </c>
      <c r="I3721">
        <v>1407858710</v>
      </c>
      <c r="J3721">
        <v>1405266710</v>
      </c>
      <c r="K3721" t="b">
        <v>0</v>
      </c>
      <c r="L3721">
        <v>13</v>
      </c>
      <c r="M3721" t="b">
        <v>0</v>
      </c>
      <c r="N3721" t="s">
        <v>8271</v>
      </c>
      <c r="O3721" s="13">
        <f t="shared" si="335"/>
        <v>0.17666666666666667</v>
      </c>
      <c r="P3721" s="11">
        <f>IF(L3721=0,0,E3721/L3721)</f>
        <v>81.538461538461533</v>
      </c>
      <c r="Q3721" t="str">
        <f t="shared" si="336"/>
        <v>theater</v>
      </c>
      <c r="R3721" t="str">
        <f t="shared" si="337"/>
        <v>plays</v>
      </c>
      <c r="S3721" s="14">
        <f t="shared" si="338"/>
        <v>41833.452662037038</v>
      </c>
      <c r="T3721" s="14">
        <f t="shared" si="339"/>
        <v>41863.452662037038</v>
      </c>
    </row>
    <row r="3722" spans="1:20" ht="60" x14ac:dyDescent="0.25">
      <c r="A3722">
        <v>4048</v>
      </c>
      <c r="B3722" s="3" t="s">
        <v>4044</v>
      </c>
      <c r="C3722" s="3" t="s">
        <v>8152</v>
      </c>
      <c r="D3722">
        <v>17000</v>
      </c>
      <c r="E3722">
        <v>3001</v>
      </c>
      <c r="F3722" s="6" t="s">
        <v>8221</v>
      </c>
      <c r="G3722" t="s">
        <v>8225</v>
      </c>
      <c r="H3722" t="s">
        <v>8247</v>
      </c>
      <c r="I3722">
        <v>1460373187</v>
      </c>
      <c r="J3722">
        <v>1457352787</v>
      </c>
      <c r="K3722" t="b">
        <v>0</v>
      </c>
      <c r="L3722">
        <v>91</v>
      </c>
      <c r="M3722" t="b">
        <v>0</v>
      </c>
      <c r="N3722" t="s">
        <v>8271</v>
      </c>
      <c r="O3722" s="13">
        <f t="shared" si="335"/>
        <v>0.17652941176470588</v>
      </c>
      <c r="P3722" s="11">
        <f>IF(L3722=0,0,E3722/L3722)</f>
        <v>32.978021978021978</v>
      </c>
      <c r="Q3722" t="str">
        <f t="shared" si="336"/>
        <v>theater</v>
      </c>
      <c r="R3722" t="str">
        <f t="shared" si="337"/>
        <v>plays</v>
      </c>
      <c r="S3722" s="14">
        <f t="shared" si="338"/>
        <v>42436.300775462958</v>
      </c>
      <c r="T3722" s="14">
        <f t="shared" si="339"/>
        <v>42471.259108796294</v>
      </c>
    </row>
    <row r="3723" spans="1:20" ht="60" x14ac:dyDescent="0.25">
      <c r="A3723">
        <v>4055</v>
      </c>
      <c r="B3723" s="3" t="s">
        <v>4051</v>
      </c>
      <c r="C3723" s="3" t="s">
        <v>8159</v>
      </c>
      <c r="D3723">
        <v>5000</v>
      </c>
      <c r="E3723">
        <v>881</v>
      </c>
      <c r="F3723" s="6" t="s">
        <v>8221</v>
      </c>
      <c r="G3723" t="s">
        <v>8225</v>
      </c>
      <c r="H3723" t="s">
        <v>8247</v>
      </c>
      <c r="I3723">
        <v>1403192031</v>
      </c>
      <c r="J3723">
        <v>1400600031</v>
      </c>
      <c r="K3723" t="b">
        <v>0</v>
      </c>
      <c r="L3723">
        <v>21</v>
      </c>
      <c r="M3723" t="b">
        <v>0</v>
      </c>
      <c r="N3723" t="s">
        <v>8271</v>
      </c>
      <c r="O3723" s="13">
        <f t="shared" si="335"/>
        <v>0.1762</v>
      </c>
      <c r="P3723" s="11">
        <f>IF(L3723=0,0,E3723/L3723)</f>
        <v>41.952380952380949</v>
      </c>
      <c r="Q3723" t="str">
        <f t="shared" si="336"/>
        <v>theater</v>
      </c>
      <c r="R3723" t="str">
        <f t="shared" si="337"/>
        <v>plays</v>
      </c>
      <c r="S3723" s="14">
        <f t="shared" si="338"/>
        <v>41779.44017361111</v>
      </c>
      <c r="T3723" s="14">
        <f t="shared" si="339"/>
        <v>41809.44017361111</v>
      </c>
    </row>
    <row r="3724" spans="1:20" ht="60" x14ac:dyDescent="0.25">
      <c r="A3724">
        <v>3897</v>
      </c>
      <c r="B3724" s="3" t="s">
        <v>3894</v>
      </c>
      <c r="C3724" s="3" t="s">
        <v>8005</v>
      </c>
      <c r="D3724">
        <v>2500</v>
      </c>
      <c r="E3724">
        <v>440</v>
      </c>
      <c r="F3724" s="6" t="s">
        <v>8221</v>
      </c>
      <c r="G3724" t="s">
        <v>8228</v>
      </c>
      <c r="H3724" t="s">
        <v>8250</v>
      </c>
      <c r="I3724">
        <v>1420750683</v>
      </c>
      <c r="J3724">
        <v>1418158683</v>
      </c>
      <c r="K3724" t="b">
        <v>0</v>
      </c>
      <c r="L3724">
        <v>10</v>
      </c>
      <c r="M3724" t="b">
        <v>0</v>
      </c>
      <c r="N3724" t="s">
        <v>8271</v>
      </c>
      <c r="O3724" s="13">
        <f t="shared" si="335"/>
        <v>0.17599999999999999</v>
      </c>
      <c r="P3724" s="11">
        <f>IF(L3724=0,0,E3724/L3724)</f>
        <v>44</v>
      </c>
      <c r="Q3724" t="str">
        <f t="shared" si="336"/>
        <v>theater</v>
      </c>
      <c r="R3724" t="str">
        <f t="shared" si="337"/>
        <v>plays</v>
      </c>
      <c r="S3724" s="14">
        <f t="shared" si="338"/>
        <v>41982.665312499994</v>
      </c>
      <c r="T3724" s="14">
        <f t="shared" si="339"/>
        <v>42012.665312499994</v>
      </c>
    </row>
    <row r="3725" spans="1:20" ht="60" x14ac:dyDescent="0.25">
      <c r="A3725">
        <v>3097</v>
      </c>
      <c r="B3725" s="3" t="s">
        <v>3097</v>
      </c>
      <c r="C3725" s="3" t="s">
        <v>7207</v>
      </c>
      <c r="D3725">
        <v>10000</v>
      </c>
      <c r="E3725">
        <v>1715</v>
      </c>
      <c r="F3725" s="6" t="s">
        <v>8221</v>
      </c>
      <c r="G3725" t="s">
        <v>8225</v>
      </c>
      <c r="H3725" t="s">
        <v>8247</v>
      </c>
      <c r="I3725">
        <v>1475848800</v>
      </c>
      <c r="J3725">
        <v>1474027501</v>
      </c>
      <c r="K3725" t="b">
        <v>0</v>
      </c>
      <c r="L3725">
        <v>42</v>
      </c>
      <c r="M3725" t="b">
        <v>0</v>
      </c>
      <c r="N3725" t="s">
        <v>8303</v>
      </c>
      <c r="O3725" s="13">
        <f t="shared" si="335"/>
        <v>0.17150000000000001</v>
      </c>
      <c r="P3725" s="11">
        <f>IF(L3725=0,0,E3725/L3725)</f>
        <v>40.833333333333336</v>
      </c>
      <c r="Q3725" t="str">
        <f t="shared" si="336"/>
        <v>theater</v>
      </c>
      <c r="R3725" t="str">
        <f t="shared" si="337"/>
        <v>spaces</v>
      </c>
      <c r="S3725" s="14">
        <f t="shared" si="338"/>
        <v>42629.29515046296</v>
      </c>
      <c r="T3725" s="14">
        <f t="shared" si="339"/>
        <v>42650.374999999993</v>
      </c>
    </row>
    <row r="3726" spans="1:20" ht="60" x14ac:dyDescent="0.25">
      <c r="A3726">
        <v>3890</v>
      </c>
      <c r="B3726" s="3" t="s">
        <v>3887</v>
      </c>
      <c r="C3726" s="3" t="s">
        <v>7998</v>
      </c>
      <c r="D3726">
        <v>15000</v>
      </c>
      <c r="E3726">
        <v>2524</v>
      </c>
      <c r="F3726" s="6" t="s">
        <v>8221</v>
      </c>
      <c r="G3726" t="s">
        <v>8224</v>
      </c>
      <c r="H3726" t="s">
        <v>8246</v>
      </c>
      <c r="I3726">
        <v>1439662344</v>
      </c>
      <c r="J3726">
        <v>1434478344</v>
      </c>
      <c r="K3726" t="b">
        <v>0</v>
      </c>
      <c r="L3726">
        <v>8</v>
      </c>
      <c r="M3726" t="b">
        <v>0</v>
      </c>
      <c r="N3726" t="s">
        <v>8271</v>
      </c>
      <c r="O3726" s="13">
        <f t="shared" si="335"/>
        <v>0.16826666666666668</v>
      </c>
      <c r="P3726" s="11">
        <f>IF(L3726=0,0,E3726/L3726)</f>
        <v>315.5</v>
      </c>
      <c r="Q3726" t="str">
        <f t="shared" si="336"/>
        <v>theater</v>
      </c>
      <c r="R3726" t="str">
        <f t="shared" si="337"/>
        <v>plays</v>
      </c>
      <c r="S3726" s="14">
        <f t="shared" si="338"/>
        <v>42171.55027777778</v>
      </c>
      <c r="T3726" s="14">
        <f t="shared" si="339"/>
        <v>42231.55027777778</v>
      </c>
    </row>
    <row r="3727" spans="1:20" ht="60" x14ac:dyDescent="0.25">
      <c r="A3727">
        <v>2956</v>
      </c>
      <c r="B3727" s="3" t="s">
        <v>2956</v>
      </c>
      <c r="C3727" s="3" t="s">
        <v>7066</v>
      </c>
      <c r="D3727">
        <v>7900</v>
      </c>
      <c r="E3727">
        <v>1322</v>
      </c>
      <c r="F3727" s="6" t="s">
        <v>8220</v>
      </c>
      <c r="G3727" t="s">
        <v>8224</v>
      </c>
      <c r="H3727" t="s">
        <v>8246</v>
      </c>
      <c r="I3727">
        <v>1462402850</v>
      </c>
      <c r="J3727">
        <v>1459810850</v>
      </c>
      <c r="K3727" t="b">
        <v>0</v>
      </c>
      <c r="L3727">
        <v>20</v>
      </c>
      <c r="M3727" t="b">
        <v>0</v>
      </c>
      <c r="N3727" t="s">
        <v>8303</v>
      </c>
      <c r="O3727" s="13">
        <f t="shared" si="335"/>
        <v>0.16734177215189874</v>
      </c>
      <c r="P3727" s="11">
        <f>IF(L3727=0,0,E3727/L3727)</f>
        <v>66.099999999999994</v>
      </c>
      <c r="Q3727" t="str">
        <f t="shared" si="336"/>
        <v>theater</v>
      </c>
      <c r="R3727" t="str">
        <f t="shared" si="337"/>
        <v>spaces</v>
      </c>
      <c r="S3727" s="14">
        <f t="shared" si="338"/>
        <v>42464.750578703701</v>
      </c>
      <c r="T3727" s="14">
        <f t="shared" si="339"/>
        <v>42494.750578703701</v>
      </c>
    </row>
    <row r="3728" spans="1:20" ht="60" x14ac:dyDescent="0.25">
      <c r="A3728">
        <v>4020</v>
      </c>
      <c r="B3728" s="3" t="s">
        <v>4016</v>
      </c>
      <c r="C3728" s="3" t="s">
        <v>8125</v>
      </c>
      <c r="D3728">
        <v>600</v>
      </c>
      <c r="E3728">
        <v>100</v>
      </c>
      <c r="F3728" s="6" t="s">
        <v>8221</v>
      </c>
      <c r="G3728" t="s">
        <v>8224</v>
      </c>
      <c r="H3728" t="s">
        <v>8246</v>
      </c>
      <c r="I3728">
        <v>1427168099</v>
      </c>
      <c r="J3728">
        <v>1424579699</v>
      </c>
      <c r="K3728" t="b">
        <v>0</v>
      </c>
      <c r="L3728">
        <v>3</v>
      </c>
      <c r="M3728" t="b">
        <v>0</v>
      </c>
      <c r="N3728" t="s">
        <v>8271</v>
      </c>
      <c r="O3728" s="13">
        <f t="shared" si="335"/>
        <v>0.16666666666666666</v>
      </c>
      <c r="P3728" s="11">
        <f>IF(L3728=0,0,E3728/L3728)</f>
        <v>33.333333333333336</v>
      </c>
      <c r="Q3728" t="str">
        <f t="shared" si="336"/>
        <v>theater</v>
      </c>
      <c r="R3728" t="str">
        <f t="shared" si="337"/>
        <v>plays</v>
      </c>
      <c r="S3728" s="14">
        <f t="shared" si="338"/>
        <v>42056.982627314814</v>
      </c>
      <c r="T3728" s="14">
        <f t="shared" si="339"/>
        <v>42086.940960648142</v>
      </c>
    </row>
    <row r="3729" spans="1:20" ht="45" x14ac:dyDescent="0.25">
      <c r="A3729">
        <v>3996</v>
      </c>
      <c r="B3729" s="3" t="s">
        <v>3992</v>
      </c>
      <c r="C3729" s="3" t="s">
        <v>8102</v>
      </c>
      <c r="D3729">
        <v>3000</v>
      </c>
      <c r="E3729">
        <v>497</v>
      </c>
      <c r="F3729" s="6" t="s">
        <v>8221</v>
      </c>
      <c r="G3729" t="s">
        <v>8224</v>
      </c>
      <c r="H3729" t="s">
        <v>8246</v>
      </c>
      <c r="I3729">
        <v>1416499440</v>
      </c>
      <c r="J3729">
        <v>1415341464</v>
      </c>
      <c r="K3729" t="b">
        <v>0</v>
      </c>
      <c r="L3729">
        <v>17</v>
      </c>
      <c r="M3729" t="b">
        <v>0</v>
      </c>
      <c r="N3729" t="s">
        <v>8271</v>
      </c>
      <c r="O3729" s="13">
        <f t="shared" si="335"/>
        <v>0.16566666666666666</v>
      </c>
      <c r="P3729" s="11">
        <f>IF(L3729=0,0,E3729/L3729)</f>
        <v>29.235294117647058</v>
      </c>
      <c r="Q3729" t="str">
        <f t="shared" si="336"/>
        <v>theater</v>
      </c>
      <c r="R3729" t="str">
        <f t="shared" si="337"/>
        <v>plays</v>
      </c>
      <c r="S3729" s="14">
        <f t="shared" si="338"/>
        <v>41950.058611111112</v>
      </c>
      <c r="T3729" s="14">
        <f t="shared" si="339"/>
        <v>41963.461111111108</v>
      </c>
    </row>
    <row r="3730" spans="1:20" ht="45" x14ac:dyDescent="0.25">
      <c r="A3730">
        <v>3999</v>
      </c>
      <c r="B3730" s="3" t="s">
        <v>3995</v>
      </c>
      <c r="C3730" s="3" t="s">
        <v>8105</v>
      </c>
      <c r="D3730">
        <v>7000</v>
      </c>
      <c r="E3730">
        <v>1156</v>
      </c>
      <c r="F3730" s="6" t="s">
        <v>8221</v>
      </c>
      <c r="G3730" t="s">
        <v>8224</v>
      </c>
      <c r="H3730" t="s">
        <v>8246</v>
      </c>
      <c r="I3730">
        <v>1409514709</v>
      </c>
      <c r="J3730">
        <v>1406058798</v>
      </c>
      <c r="K3730" t="b">
        <v>0</v>
      </c>
      <c r="L3730">
        <v>14</v>
      </c>
      <c r="M3730" t="b">
        <v>0</v>
      </c>
      <c r="N3730" t="s">
        <v>8271</v>
      </c>
      <c r="O3730" s="13">
        <f t="shared" si="335"/>
        <v>0.16514285714285715</v>
      </c>
      <c r="P3730" s="11">
        <f>IF(L3730=0,0,E3730/L3730)</f>
        <v>82.571428571428569</v>
      </c>
      <c r="Q3730" t="str">
        <f t="shared" si="336"/>
        <v>theater</v>
      </c>
      <c r="R3730" t="str">
        <f t="shared" si="337"/>
        <v>plays</v>
      </c>
      <c r="S3730" s="14">
        <f t="shared" si="338"/>
        <v>41842.620347222219</v>
      </c>
      <c r="T3730" s="14">
        <f t="shared" si="339"/>
        <v>41882.619317129625</v>
      </c>
    </row>
    <row r="3731" spans="1:20" ht="45" x14ac:dyDescent="0.25">
      <c r="A3731">
        <v>4070</v>
      </c>
      <c r="B3731" s="3" t="s">
        <v>4066</v>
      </c>
      <c r="C3731" s="3" t="s">
        <v>8173</v>
      </c>
      <c r="D3731">
        <v>1000</v>
      </c>
      <c r="E3731">
        <v>165</v>
      </c>
      <c r="F3731" s="6" t="s">
        <v>8221</v>
      </c>
      <c r="G3731" t="s">
        <v>8224</v>
      </c>
      <c r="H3731" t="s">
        <v>8246</v>
      </c>
      <c r="I3731">
        <v>1425178800</v>
      </c>
      <c r="J3731">
        <v>1422374420</v>
      </c>
      <c r="K3731" t="b">
        <v>0</v>
      </c>
      <c r="L3731">
        <v>6</v>
      </c>
      <c r="M3731" t="b">
        <v>0</v>
      </c>
      <c r="N3731" t="s">
        <v>8271</v>
      </c>
      <c r="O3731" s="13">
        <f t="shared" si="335"/>
        <v>0.16500000000000001</v>
      </c>
      <c r="P3731" s="11">
        <f>IF(L3731=0,0,E3731/L3731)</f>
        <v>27.5</v>
      </c>
      <c r="Q3731" t="str">
        <f t="shared" si="336"/>
        <v>theater</v>
      </c>
      <c r="R3731" t="str">
        <f t="shared" si="337"/>
        <v>plays</v>
      </c>
      <c r="S3731" s="14">
        <f t="shared" si="338"/>
        <v>42031.458564814813</v>
      </c>
      <c r="T3731" s="14">
        <f t="shared" si="339"/>
        <v>42063.916666666664</v>
      </c>
    </row>
    <row r="3732" spans="1:20" ht="45" x14ac:dyDescent="0.25">
      <c r="A3732">
        <v>3644</v>
      </c>
      <c r="B3732" s="3" t="s">
        <v>3642</v>
      </c>
      <c r="C3732" s="3" t="s">
        <v>7754</v>
      </c>
      <c r="D3732">
        <v>5000</v>
      </c>
      <c r="E3732">
        <v>821</v>
      </c>
      <c r="F3732" s="6" t="s">
        <v>8221</v>
      </c>
      <c r="G3732" t="s">
        <v>8224</v>
      </c>
      <c r="H3732" t="s">
        <v>8246</v>
      </c>
      <c r="I3732">
        <v>1457413140</v>
      </c>
      <c r="J3732">
        <v>1454996887</v>
      </c>
      <c r="K3732" t="b">
        <v>0</v>
      </c>
      <c r="L3732">
        <v>12</v>
      </c>
      <c r="M3732" t="b">
        <v>0</v>
      </c>
      <c r="N3732" t="s">
        <v>8305</v>
      </c>
      <c r="O3732" s="13">
        <f t="shared" si="335"/>
        <v>0.16420000000000001</v>
      </c>
      <c r="P3732" s="11">
        <f>IF(L3732=0,0,E3732/L3732)</f>
        <v>68.416666666666671</v>
      </c>
      <c r="Q3732" t="str">
        <f t="shared" si="336"/>
        <v>theater</v>
      </c>
      <c r="R3732" t="str">
        <f t="shared" si="337"/>
        <v>musical</v>
      </c>
      <c r="S3732" s="14">
        <f t="shared" si="338"/>
        <v>42409.033414351848</v>
      </c>
      <c r="T3732" s="14">
        <f t="shared" si="339"/>
        <v>42436.999305555553</v>
      </c>
    </row>
    <row r="3733" spans="1:20" ht="60" x14ac:dyDescent="0.25">
      <c r="A3733">
        <v>3848</v>
      </c>
      <c r="B3733" s="3" t="s">
        <v>3845</v>
      </c>
      <c r="C3733" s="3" t="s">
        <v>7957</v>
      </c>
      <c r="D3733">
        <v>13000</v>
      </c>
      <c r="E3733">
        <v>2129</v>
      </c>
      <c r="F3733" s="6" t="s">
        <v>8221</v>
      </c>
      <c r="G3733" t="s">
        <v>8224</v>
      </c>
      <c r="H3733" t="s">
        <v>8246</v>
      </c>
      <c r="I3733">
        <v>1445196989</v>
      </c>
      <c r="J3733">
        <v>1442604989</v>
      </c>
      <c r="K3733" t="b">
        <v>1</v>
      </c>
      <c r="L3733">
        <v>43</v>
      </c>
      <c r="M3733" t="b">
        <v>0</v>
      </c>
      <c r="N3733" t="s">
        <v>8271</v>
      </c>
      <c r="O3733" s="13">
        <f t="shared" si="335"/>
        <v>0.16376923076923078</v>
      </c>
      <c r="P3733" s="11">
        <f>IF(L3733=0,0,E3733/L3733)</f>
        <v>49.511627906976742</v>
      </c>
      <c r="Q3733" t="str">
        <f t="shared" si="336"/>
        <v>theater</v>
      </c>
      <c r="R3733" t="str">
        <f t="shared" si="337"/>
        <v>plays</v>
      </c>
      <c r="S3733" s="14">
        <f t="shared" si="338"/>
        <v>42265.608668981477</v>
      </c>
      <c r="T3733" s="14">
        <f t="shared" si="339"/>
        <v>42295.608668981477</v>
      </c>
    </row>
    <row r="3734" spans="1:20" ht="30" x14ac:dyDescent="0.25">
      <c r="A3734">
        <v>3854</v>
      </c>
      <c r="B3734" s="3" t="s">
        <v>3851</v>
      </c>
      <c r="C3734" s="3" t="s">
        <v>7963</v>
      </c>
      <c r="D3734">
        <v>11000</v>
      </c>
      <c r="E3734">
        <v>1788</v>
      </c>
      <c r="F3734" s="6" t="s">
        <v>8221</v>
      </c>
      <c r="G3734" t="s">
        <v>8224</v>
      </c>
      <c r="H3734" t="s">
        <v>8246</v>
      </c>
      <c r="I3734">
        <v>1431206058</v>
      </c>
      <c r="J3734">
        <v>1428614058</v>
      </c>
      <c r="K3734" t="b">
        <v>0</v>
      </c>
      <c r="L3734">
        <v>20</v>
      </c>
      <c r="M3734" t="b">
        <v>0</v>
      </c>
      <c r="N3734" t="s">
        <v>8271</v>
      </c>
      <c r="O3734" s="13">
        <f t="shared" si="335"/>
        <v>0.16254545454545455</v>
      </c>
      <c r="P3734" s="11">
        <f>IF(L3734=0,0,E3734/L3734)</f>
        <v>89.4</v>
      </c>
      <c r="Q3734" t="str">
        <f t="shared" si="336"/>
        <v>theater</v>
      </c>
      <c r="R3734" t="str">
        <f t="shared" si="337"/>
        <v>plays</v>
      </c>
      <c r="S3734" s="14">
        <f t="shared" si="338"/>
        <v>42103.67659722222</v>
      </c>
      <c r="T3734" s="14">
        <f t="shared" si="339"/>
        <v>42133.67659722222</v>
      </c>
    </row>
    <row r="3735" spans="1:20" ht="45" x14ac:dyDescent="0.25">
      <c r="A3735">
        <v>3847</v>
      </c>
      <c r="B3735" s="3" t="s">
        <v>3844</v>
      </c>
      <c r="C3735" s="3" t="s">
        <v>7956</v>
      </c>
      <c r="D3735">
        <v>10500</v>
      </c>
      <c r="E3735">
        <v>1697</v>
      </c>
      <c r="F3735" s="6" t="s">
        <v>8221</v>
      </c>
      <c r="G3735" t="s">
        <v>8224</v>
      </c>
      <c r="H3735" t="s">
        <v>8246</v>
      </c>
      <c r="I3735">
        <v>1437283391</v>
      </c>
      <c r="J3735">
        <v>1433395391</v>
      </c>
      <c r="K3735" t="b">
        <v>1</v>
      </c>
      <c r="L3735">
        <v>9</v>
      </c>
      <c r="M3735" t="b">
        <v>0</v>
      </c>
      <c r="N3735" t="s">
        <v>8271</v>
      </c>
      <c r="O3735" s="13">
        <f t="shared" si="335"/>
        <v>0.16161904761904761</v>
      </c>
      <c r="P3735" s="11">
        <f>IF(L3735=0,0,E3735/L3735)</f>
        <v>188.55555555555554</v>
      </c>
      <c r="Q3735" t="str">
        <f t="shared" si="336"/>
        <v>theater</v>
      </c>
      <c r="R3735" t="str">
        <f t="shared" si="337"/>
        <v>plays</v>
      </c>
      <c r="S3735" s="14">
        <f t="shared" si="338"/>
        <v>42159.016099537032</v>
      </c>
      <c r="T3735" s="14">
        <f t="shared" si="339"/>
        <v>42204.016099537032</v>
      </c>
    </row>
    <row r="3736" spans="1:20" ht="60" x14ac:dyDescent="0.25">
      <c r="A3736">
        <v>4030</v>
      </c>
      <c r="B3736" s="3" t="s">
        <v>4026</v>
      </c>
      <c r="C3736" s="3" t="s">
        <v>8135</v>
      </c>
      <c r="D3736">
        <v>2500</v>
      </c>
      <c r="E3736">
        <v>400</v>
      </c>
      <c r="F3736" s="6" t="s">
        <v>8221</v>
      </c>
      <c r="G3736" t="s">
        <v>8224</v>
      </c>
      <c r="H3736" t="s">
        <v>8246</v>
      </c>
      <c r="I3736">
        <v>1454525340</v>
      </c>
      <c r="J3736">
        <v>1452008599</v>
      </c>
      <c r="K3736" t="b">
        <v>0</v>
      </c>
      <c r="L3736">
        <v>6</v>
      </c>
      <c r="M3736" t="b">
        <v>0</v>
      </c>
      <c r="N3736" t="s">
        <v>8271</v>
      </c>
      <c r="O3736" s="13">
        <f t="shared" si="335"/>
        <v>0.16</v>
      </c>
      <c r="P3736" s="11">
        <f>IF(L3736=0,0,E3736/L3736)</f>
        <v>66.666666666666671</v>
      </c>
      <c r="Q3736" t="str">
        <f t="shared" si="336"/>
        <v>theater</v>
      </c>
      <c r="R3736" t="str">
        <f t="shared" si="337"/>
        <v>plays</v>
      </c>
      <c r="S3736" s="14">
        <f t="shared" si="338"/>
        <v>42374.446747685179</v>
      </c>
      <c r="T3736" s="14">
        <f t="shared" si="339"/>
        <v>42403.575694444444</v>
      </c>
    </row>
    <row r="3737" spans="1:20" ht="60" x14ac:dyDescent="0.25">
      <c r="A3737">
        <v>3091</v>
      </c>
      <c r="B3737" s="3" t="s">
        <v>3091</v>
      </c>
      <c r="C3737" s="3" t="s">
        <v>7201</v>
      </c>
      <c r="D3737">
        <v>5000</v>
      </c>
      <c r="E3737">
        <v>796</v>
      </c>
      <c r="F3737" s="6" t="s">
        <v>8221</v>
      </c>
      <c r="G3737" t="s">
        <v>8224</v>
      </c>
      <c r="H3737" t="s">
        <v>8246</v>
      </c>
      <c r="I3737">
        <v>1471214743</v>
      </c>
      <c r="J3737">
        <v>1468622743</v>
      </c>
      <c r="K3737" t="b">
        <v>0</v>
      </c>
      <c r="L3737">
        <v>9</v>
      </c>
      <c r="M3737" t="b">
        <v>0</v>
      </c>
      <c r="N3737" t="s">
        <v>8303</v>
      </c>
      <c r="O3737" s="13">
        <f t="shared" si="335"/>
        <v>0.15920000000000001</v>
      </c>
      <c r="P3737" s="11">
        <f>IF(L3737=0,0,E3737/L3737)</f>
        <v>88.444444444444443</v>
      </c>
      <c r="Q3737" t="str">
        <f t="shared" si="336"/>
        <v>theater</v>
      </c>
      <c r="R3737" t="str">
        <f t="shared" si="337"/>
        <v>spaces</v>
      </c>
      <c r="S3737" s="14">
        <f t="shared" si="338"/>
        <v>42566.740081018514</v>
      </c>
      <c r="T3737" s="14">
        <f t="shared" si="339"/>
        <v>42596.740081018514</v>
      </c>
    </row>
    <row r="3738" spans="1:20" ht="60" x14ac:dyDescent="0.25">
      <c r="A3738">
        <v>3949</v>
      </c>
      <c r="B3738" s="3" t="s">
        <v>3946</v>
      </c>
      <c r="C3738" s="3" t="s">
        <v>8057</v>
      </c>
      <c r="D3738">
        <v>10000</v>
      </c>
      <c r="E3738">
        <v>1577</v>
      </c>
      <c r="F3738" s="6" t="s">
        <v>8221</v>
      </c>
      <c r="G3738" t="s">
        <v>8226</v>
      </c>
      <c r="H3738" t="s">
        <v>8248</v>
      </c>
      <c r="I3738">
        <v>1423623221</v>
      </c>
      <c r="J3738">
        <v>1421031221</v>
      </c>
      <c r="K3738" t="b">
        <v>0</v>
      </c>
      <c r="L3738">
        <v>32</v>
      </c>
      <c r="M3738" t="b">
        <v>0</v>
      </c>
      <c r="N3738" t="s">
        <v>8271</v>
      </c>
      <c r="O3738" s="13">
        <f t="shared" si="335"/>
        <v>0.15770000000000001</v>
      </c>
      <c r="P3738" s="11">
        <f>IF(L3738=0,0,E3738/L3738)</f>
        <v>49.28125</v>
      </c>
      <c r="Q3738" t="str">
        <f t="shared" si="336"/>
        <v>theater</v>
      </c>
      <c r="R3738" t="str">
        <f t="shared" si="337"/>
        <v>plays</v>
      </c>
      <c r="S3738" s="14">
        <f t="shared" si="338"/>
        <v>42015.912280092591</v>
      </c>
      <c r="T3738" s="14">
        <f t="shared" si="339"/>
        <v>42045.912280092591</v>
      </c>
    </row>
    <row r="3739" spans="1:20" ht="60" x14ac:dyDescent="0.25">
      <c r="A3739">
        <v>3933</v>
      </c>
      <c r="B3739" s="3" t="s">
        <v>3930</v>
      </c>
      <c r="C3739" s="3" t="s">
        <v>8041</v>
      </c>
      <c r="D3739">
        <v>7000</v>
      </c>
      <c r="E3739">
        <v>1102</v>
      </c>
      <c r="F3739" s="6" t="s">
        <v>8221</v>
      </c>
      <c r="G3739" t="s">
        <v>8224</v>
      </c>
      <c r="H3739" t="s">
        <v>8246</v>
      </c>
      <c r="I3739">
        <v>1468716180</v>
      </c>
      <c r="J3739">
        <v>1466205262</v>
      </c>
      <c r="K3739" t="b">
        <v>0</v>
      </c>
      <c r="L3739">
        <v>12</v>
      </c>
      <c r="M3739" t="b">
        <v>0</v>
      </c>
      <c r="N3739" t="s">
        <v>8271</v>
      </c>
      <c r="O3739" s="13">
        <f t="shared" si="335"/>
        <v>0.15742857142857142</v>
      </c>
      <c r="P3739" s="11">
        <f>IF(L3739=0,0,E3739/L3739)</f>
        <v>91.833333333333329</v>
      </c>
      <c r="Q3739" t="str">
        <f t="shared" si="336"/>
        <v>theater</v>
      </c>
      <c r="R3739" t="str">
        <f t="shared" si="337"/>
        <v>plays</v>
      </c>
      <c r="S3739" s="14">
        <f t="shared" si="338"/>
        <v>42538.759976851848</v>
      </c>
      <c r="T3739" s="14">
        <f t="shared" si="339"/>
        <v>42567.821527777771</v>
      </c>
    </row>
    <row r="3740" spans="1:20" ht="45" x14ac:dyDescent="0.25">
      <c r="A3740">
        <v>4081</v>
      </c>
      <c r="B3740" s="3" t="s">
        <v>4077</v>
      </c>
      <c r="C3740" s="3" t="s">
        <v>8184</v>
      </c>
      <c r="D3740">
        <v>2224</v>
      </c>
      <c r="E3740">
        <v>350</v>
      </c>
      <c r="F3740" s="6" t="s">
        <v>8221</v>
      </c>
      <c r="G3740" t="s">
        <v>8224</v>
      </c>
      <c r="H3740" t="s">
        <v>8246</v>
      </c>
      <c r="I3740">
        <v>1425819425</v>
      </c>
      <c r="J3740">
        <v>1423231025</v>
      </c>
      <c r="K3740" t="b">
        <v>0</v>
      </c>
      <c r="L3740">
        <v>12</v>
      </c>
      <c r="M3740" t="b">
        <v>0</v>
      </c>
      <c r="N3740" t="s">
        <v>8271</v>
      </c>
      <c r="O3740" s="13">
        <f t="shared" si="335"/>
        <v>0.15737410071942445</v>
      </c>
      <c r="P3740" s="11">
        <f>IF(L3740=0,0,E3740/L3740)</f>
        <v>29.166666666666668</v>
      </c>
      <c r="Q3740" t="str">
        <f t="shared" si="336"/>
        <v>theater</v>
      </c>
      <c r="R3740" t="str">
        <f t="shared" si="337"/>
        <v>plays</v>
      </c>
      <c r="S3740" s="14">
        <f t="shared" si="338"/>
        <v>42041.372974537029</v>
      </c>
      <c r="T3740" s="14">
        <f t="shared" si="339"/>
        <v>42071.331307870372</v>
      </c>
    </row>
    <row r="3741" spans="1:20" ht="30" x14ac:dyDescent="0.25">
      <c r="A3741">
        <v>3131</v>
      </c>
      <c r="B3741" s="3" t="s">
        <v>3131</v>
      </c>
      <c r="C3741" s="3" t="s">
        <v>7241</v>
      </c>
      <c r="D3741">
        <v>4100</v>
      </c>
      <c r="E3741">
        <v>645</v>
      </c>
      <c r="F3741" s="6" t="s">
        <v>8222</v>
      </c>
      <c r="G3741" t="s">
        <v>8224</v>
      </c>
      <c r="H3741" t="s">
        <v>8246</v>
      </c>
      <c r="I3741">
        <v>1491656045</v>
      </c>
      <c r="J3741">
        <v>1489067645</v>
      </c>
      <c r="K3741" t="b">
        <v>0</v>
      </c>
      <c r="L3741">
        <v>12</v>
      </c>
      <c r="M3741" t="b">
        <v>0</v>
      </c>
      <c r="N3741" t="s">
        <v>8271</v>
      </c>
      <c r="O3741" s="13">
        <f t="shared" si="335"/>
        <v>0.15731707317073171</v>
      </c>
      <c r="P3741" s="11">
        <f>IF(L3741=0,0,E3741/L3741)</f>
        <v>53.75</v>
      </c>
      <c r="Q3741" t="str">
        <f t="shared" si="336"/>
        <v>theater</v>
      </c>
      <c r="R3741" t="str">
        <f t="shared" si="337"/>
        <v>plays</v>
      </c>
      <c r="S3741" s="14">
        <f t="shared" si="338"/>
        <v>42803.370891203704</v>
      </c>
      <c r="T3741" s="14">
        <f t="shared" si="339"/>
        <v>42833.329224537032</v>
      </c>
    </row>
    <row r="3742" spans="1:20" ht="45" x14ac:dyDescent="0.25">
      <c r="A3742">
        <v>3732</v>
      </c>
      <c r="B3742" s="3" t="s">
        <v>3729</v>
      </c>
      <c r="C3742" s="3" t="s">
        <v>7842</v>
      </c>
      <c r="D3742">
        <v>850</v>
      </c>
      <c r="E3742">
        <v>131</v>
      </c>
      <c r="F3742" s="6" t="s">
        <v>8221</v>
      </c>
      <c r="G3742" t="s">
        <v>8233</v>
      </c>
      <c r="H3742" t="s">
        <v>8249</v>
      </c>
      <c r="I3742">
        <v>1422100800</v>
      </c>
      <c r="J3742">
        <v>1416932133</v>
      </c>
      <c r="K3742" t="b">
        <v>0</v>
      </c>
      <c r="L3742">
        <v>4</v>
      </c>
      <c r="M3742" t="b">
        <v>0</v>
      </c>
      <c r="N3742" t="s">
        <v>8271</v>
      </c>
      <c r="O3742" s="13">
        <f t="shared" si="335"/>
        <v>0.15411764705882353</v>
      </c>
      <c r="P3742" s="11">
        <f>IF(L3742=0,0,E3742/L3742)</f>
        <v>32.75</v>
      </c>
      <c r="Q3742" t="str">
        <f t="shared" si="336"/>
        <v>theater</v>
      </c>
      <c r="R3742" t="str">
        <f t="shared" si="337"/>
        <v>plays</v>
      </c>
      <c r="S3742" s="14">
        <f t="shared" si="338"/>
        <v>41968.469131944446</v>
      </c>
      <c r="T3742" s="14">
        <f t="shared" si="339"/>
        <v>42028.291666666664</v>
      </c>
    </row>
    <row r="3743" spans="1:20" ht="45" x14ac:dyDescent="0.25">
      <c r="A3743">
        <v>3907</v>
      </c>
      <c r="B3743" s="3" t="s">
        <v>3904</v>
      </c>
      <c r="C3743" s="3" t="s">
        <v>8015</v>
      </c>
      <c r="D3743">
        <v>1000</v>
      </c>
      <c r="E3743">
        <v>153</v>
      </c>
      <c r="F3743" s="6" t="s">
        <v>8221</v>
      </c>
      <c r="G3743" t="s">
        <v>8224</v>
      </c>
      <c r="H3743" t="s">
        <v>8246</v>
      </c>
      <c r="I3743">
        <v>1414354080</v>
      </c>
      <c r="J3743">
        <v>1411587606</v>
      </c>
      <c r="K3743" t="b">
        <v>0</v>
      </c>
      <c r="L3743">
        <v>4</v>
      </c>
      <c r="M3743" t="b">
        <v>0</v>
      </c>
      <c r="N3743" t="s">
        <v>8271</v>
      </c>
      <c r="O3743" s="13">
        <f t="shared" si="335"/>
        <v>0.153</v>
      </c>
      <c r="P3743" s="11">
        <f>IF(L3743=0,0,E3743/L3743)</f>
        <v>38.25</v>
      </c>
      <c r="Q3743" t="str">
        <f t="shared" si="336"/>
        <v>theater</v>
      </c>
      <c r="R3743" t="str">
        <f t="shared" si="337"/>
        <v>plays</v>
      </c>
      <c r="S3743" s="14">
        <f t="shared" si="338"/>
        <v>41906.611180555556</v>
      </c>
      <c r="T3743" s="14">
        <f t="shared" si="339"/>
        <v>41938.630555555552</v>
      </c>
    </row>
    <row r="3744" spans="1:20" ht="45" x14ac:dyDescent="0.25">
      <c r="A3744">
        <v>3924</v>
      </c>
      <c r="B3744" s="3" t="s">
        <v>3921</v>
      </c>
      <c r="C3744" s="3" t="s">
        <v>8032</v>
      </c>
      <c r="D3744">
        <v>15000</v>
      </c>
      <c r="E3744">
        <v>2290</v>
      </c>
      <c r="F3744" s="6" t="s">
        <v>8221</v>
      </c>
      <c r="G3744" t="s">
        <v>8224</v>
      </c>
      <c r="H3744" t="s">
        <v>8246</v>
      </c>
      <c r="I3744">
        <v>1403823722</v>
      </c>
      <c r="J3744">
        <v>1401231722</v>
      </c>
      <c r="K3744" t="b">
        <v>0</v>
      </c>
      <c r="L3744">
        <v>40</v>
      </c>
      <c r="M3744" t="b">
        <v>0</v>
      </c>
      <c r="N3744" t="s">
        <v>8271</v>
      </c>
      <c r="O3744" s="13">
        <f t="shared" si="335"/>
        <v>0.15266666666666667</v>
      </c>
      <c r="P3744" s="11">
        <f>IF(L3744=0,0,E3744/L3744)</f>
        <v>57.25</v>
      </c>
      <c r="Q3744" t="str">
        <f t="shared" si="336"/>
        <v>theater</v>
      </c>
      <c r="R3744" t="str">
        <f t="shared" si="337"/>
        <v>plays</v>
      </c>
      <c r="S3744" s="14">
        <f t="shared" si="338"/>
        <v>41786.751412037032</v>
      </c>
      <c r="T3744" s="14">
        <f t="shared" si="339"/>
        <v>41816.751412037032</v>
      </c>
    </row>
    <row r="3745" spans="1:20" ht="60" x14ac:dyDescent="0.25">
      <c r="A3745">
        <v>3100</v>
      </c>
      <c r="B3745" s="3" t="s">
        <v>3100</v>
      </c>
      <c r="C3745" s="3" t="s">
        <v>7210</v>
      </c>
      <c r="D3745">
        <v>12000</v>
      </c>
      <c r="E3745">
        <v>1827</v>
      </c>
      <c r="F3745" s="6" t="s">
        <v>8221</v>
      </c>
      <c r="G3745" t="s">
        <v>8224</v>
      </c>
      <c r="H3745" t="s">
        <v>8246</v>
      </c>
      <c r="I3745">
        <v>1413816975</v>
      </c>
      <c r="J3745">
        <v>1411224975</v>
      </c>
      <c r="K3745" t="b">
        <v>0</v>
      </c>
      <c r="L3745">
        <v>13</v>
      </c>
      <c r="M3745" t="b">
        <v>0</v>
      </c>
      <c r="N3745" t="s">
        <v>8303</v>
      </c>
      <c r="O3745" s="13">
        <f t="shared" si="335"/>
        <v>0.15225</v>
      </c>
      <c r="P3745" s="11">
        <f>IF(L3745=0,0,E3745/L3745)</f>
        <v>140.53846153846155</v>
      </c>
      <c r="Q3745" t="str">
        <f t="shared" si="336"/>
        <v>theater</v>
      </c>
      <c r="R3745" t="str">
        <f t="shared" si="337"/>
        <v>spaces</v>
      </c>
      <c r="S3745" s="14">
        <f t="shared" si="338"/>
        <v>41902.4140625</v>
      </c>
      <c r="T3745" s="14">
        <f t="shared" si="339"/>
        <v>41932.4140625</v>
      </c>
    </row>
    <row r="3746" spans="1:20" ht="30" x14ac:dyDescent="0.25">
      <c r="A3746">
        <v>3076</v>
      </c>
      <c r="B3746" s="3" t="s">
        <v>3076</v>
      </c>
      <c r="C3746" s="3" t="s">
        <v>7186</v>
      </c>
      <c r="D3746">
        <v>10000</v>
      </c>
      <c r="E3746">
        <v>1506</v>
      </c>
      <c r="F3746" s="6" t="s">
        <v>8221</v>
      </c>
      <c r="G3746" t="s">
        <v>8224</v>
      </c>
      <c r="H3746" t="s">
        <v>8246</v>
      </c>
      <c r="I3746">
        <v>1444405123</v>
      </c>
      <c r="J3746">
        <v>1439221123</v>
      </c>
      <c r="K3746" t="b">
        <v>0</v>
      </c>
      <c r="L3746">
        <v>50</v>
      </c>
      <c r="M3746" t="b">
        <v>0</v>
      </c>
      <c r="N3746" t="s">
        <v>8303</v>
      </c>
      <c r="O3746" s="13">
        <f t="shared" si="335"/>
        <v>0.15060000000000001</v>
      </c>
      <c r="P3746" s="11">
        <f>IF(L3746=0,0,E3746/L3746)</f>
        <v>30.12</v>
      </c>
      <c r="Q3746" t="str">
        <f t="shared" si="336"/>
        <v>theater</v>
      </c>
      <c r="R3746" t="str">
        <f t="shared" si="337"/>
        <v>spaces</v>
      </c>
      <c r="S3746" s="14">
        <f t="shared" si="338"/>
        <v>42226.443553240737</v>
      </c>
      <c r="T3746" s="14">
        <f t="shared" si="339"/>
        <v>42286.443553240737</v>
      </c>
    </row>
    <row r="3747" spans="1:20" ht="60" x14ac:dyDescent="0.25">
      <c r="A3747">
        <v>3870</v>
      </c>
      <c r="B3747" s="3" t="s">
        <v>3867</v>
      </c>
      <c r="C3747" s="3" t="s">
        <v>7979</v>
      </c>
      <c r="D3747">
        <v>10000</v>
      </c>
      <c r="E3747">
        <v>1500</v>
      </c>
      <c r="F3747" s="6" t="s">
        <v>8220</v>
      </c>
      <c r="G3747" t="s">
        <v>8224</v>
      </c>
      <c r="H3747" t="s">
        <v>8246</v>
      </c>
      <c r="I3747">
        <v>1404360478</v>
      </c>
      <c r="J3747">
        <v>1401768478</v>
      </c>
      <c r="K3747" t="b">
        <v>0</v>
      </c>
      <c r="L3747">
        <v>10</v>
      </c>
      <c r="M3747" t="b">
        <v>0</v>
      </c>
      <c r="N3747" t="s">
        <v>8305</v>
      </c>
      <c r="O3747" s="13">
        <f t="shared" si="335"/>
        <v>0.15</v>
      </c>
      <c r="P3747" s="11">
        <f>IF(L3747=0,0,E3747/L3747)</f>
        <v>150</v>
      </c>
      <c r="Q3747" t="str">
        <f t="shared" si="336"/>
        <v>theater</v>
      </c>
      <c r="R3747" t="str">
        <f t="shared" si="337"/>
        <v>musical</v>
      </c>
      <c r="S3747" s="14">
        <f t="shared" si="338"/>
        <v>41792.963865740741</v>
      </c>
      <c r="T3747" s="14">
        <f t="shared" si="339"/>
        <v>41822.963865740741</v>
      </c>
    </row>
    <row r="3748" spans="1:20" ht="60" x14ac:dyDescent="0.25">
      <c r="A3748">
        <v>3965</v>
      </c>
      <c r="B3748" s="3" t="s">
        <v>3962</v>
      </c>
      <c r="C3748" s="3" t="s">
        <v>8072</v>
      </c>
      <c r="D3748">
        <v>2000</v>
      </c>
      <c r="E3748">
        <v>285</v>
      </c>
      <c r="F3748" s="6" t="s">
        <v>8221</v>
      </c>
      <c r="G3748" t="s">
        <v>8224</v>
      </c>
      <c r="H3748" t="s">
        <v>8246</v>
      </c>
      <c r="I3748">
        <v>1460608780</v>
      </c>
      <c r="J3748">
        <v>1455428380</v>
      </c>
      <c r="K3748" t="b">
        <v>0</v>
      </c>
      <c r="L3748">
        <v>4</v>
      </c>
      <c r="M3748" t="b">
        <v>0</v>
      </c>
      <c r="N3748" t="s">
        <v>8271</v>
      </c>
      <c r="O3748" s="13">
        <f t="shared" si="335"/>
        <v>0.14249999999999999</v>
      </c>
      <c r="P3748" s="11">
        <f>IF(L3748=0,0,E3748/L3748)</f>
        <v>71.25</v>
      </c>
      <c r="Q3748" t="str">
        <f t="shared" si="336"/>
        <v>theater</v>
      </c>
      <c r="R3748" t="str">
        <f t="shared" si="337"/>
        <v>plays</v>
      </c>
      <c r="S3748" s="14">
        <f t="shared" si="338"/>
        <v>42414.027546296296</v>
      </c>
      <c r="T3748" s="14">
        <f t="shared" si="339"/>
        <v>42473.985879629625</v>
      </c>
    </row>
    <row r="3749" spans="1:20" ht="60" x14ac:dyDescent="0.25">
      <c r="A3749">
        <v>3069</v>
      </c>
      <c r="B3749" s="3" t="s">
        <v>3069</v>
      </c>
      <c r="C3749" s="3" t="s">
        <v>7179</v>
      </c>
      <c r="D3749">
        <v>1000</v>
      </c>
      <c r="E3749">
        <v>141</v>
      </c>
      <c r="F3749" s="6" t="s">
        <v>8221</v>
      </c>
      <c r="G3749" t="s">
        <v>8224</v>
      </c>
      <c r="H3749" t="s">
        <v>8246</v>
      </c>
      <c r="I3749">
        <v>1418587234</v>
      </c>
      <c r="J3749">
        <v>1415995234</v>
      </c>
      <c r="K3749" t="b">
        <v>0</v>
      </c>
      <c r="L3749">
        <v>7</v>
      </c>
      <c r="M3749" t="b">
        <v>0</v>
      </c>
      <c r="N3749" t="s">
        <v>8303</v>
      </c>
      <c r="O3749" s="13">
        <f t="shared" si="335"/>
        <v>0.14099999999999999</v>
      </c>
      <c r="P3749" s="11">
        <f>IF(L3749=0,0,E3749/L3749)</f>
        <v>20.142857142857142</v>
      </c>
      <c r="Q3749" t="str">
        <f t="shared" si="336"/>
        <v>theater</v>
      </c>
      <c r="R3749" t="str">
        <f t="shared" si="337"/>
        <v>spaces</v>
      </c>
      <c r="S3749" s="14">
        <f t="shared" si="338"/>
        <v>41957.625393518516</v>
      </c>
      <c r="T3749" s="14">
        <f t="shared" si="339"/>
        <v>41987.625393518516</v>
      </c>
    </row>
    <row r="3750" spans="1:20" ht="60" x14ac:dyDescent="0.25">
      <c r="A3750">
        <v>2912</v>
      </c>
      <c r="B3750" s="3" t="s">
        <v>2912</v>
      </c>
      <c r="C3750" s="3" t="s">
        <v>7022</v>
      </c>
      <c r="D3750">
        <v>14440</v>
      </c>
      <c r="E3750">
        <v>2030</v>
      </c>
      <c r="F3750" s="6" t="s">
        <v>8221</v>
      </c>
      <c r="G3750" t="s">
        <v>8224</v>
      </c>
      <c r="H3750" t="s">
        <v>8246</v>
      </c>
      <c r="I3750">
        <v>1452827374</v>
      </c>
      <c r="J3750">
        <v>1450235374</v>
      </c>
      <c r="K3750" t="b">
        <v>0</v>
      </c>
      <c r="L3750">
        <v>26</v>
      </c>
      <c r="M3750" t="b">
        <v>0</v>
      </c>
      <c r="N3750" t="s">
        <v>8271</v>
      </c>
      <c r="O3750" s="13">
        <f t="shared" si="335"/>
        <v>0.14058171745152354</v>
      </c>
      <c r="P3750" s="11">
        <f>IF(L3750=0,0,E3750/L3750)</f>
        <v>78.07692307692308</v>
      </c>
      <c r="Q3750" t="str">
        <f t="shared" si="336"/>
        <v>theater</v>
      </c>
      <c r="R3750" t="str">
        <f t="shared" si="337"/>
        <v>plays</v>
      </c>
      <c r="S3750" s="14">
        <f t="shared" si="338"/>
        <v>42353.923310185179</v>
      </c>
      <c r="T3750" s="14">
        <f t="shared" si="339"/>
        <v>42383.923310185179</v>
      </c>
    </row>
    <row r="3751" spans="1:20" ht="60" x14ac:dyDescent="0.25">
      <c r="A3751">
        <v>4016</v>
      </c>
      <c r="B3751" s="3" t="s">
        <v>4012</v>
      </c>
      <c r="C3751" s="3" t="s">
        <v>8121</v>
      </c>
      <c r="D3751">
        <v>500</v>
      </c>
      <c r="E3751">
        <v>70</v>
      </c>
      <c r="F3751" s="6" t="s">
        <v>8221</v>
      </c>
      <c r="G3751" t="s">
        <v>8225</v>
      </c>
      <c r="H3751" t="s">
        <v>8247</v>
      </c>
      <c r="I3751">
        <v>1410987400</v>
      </c>
      <c r="J3751">
        <v>1408395400</v>
      </c>
      <c r="K3751" t="b">
        <v>0</v>
      </c>
      <c r="L3751">
        <v>7</v>
      </c>
      <c r="M3751" t="b">
        <v>0</v>
      </c>
      <c r="N3751" t="s">
        <v>8271</v>
      </c>
      <c r="O3751" s="13">
        <f t="shared" si="335"/>
        <v>0.14000000000000001</v>
      </c>
      <c r="P3751" s="11">
        <f>IF(L3751=0,0,E3751/L3751)</f>
        <v>10</v>
      </c>
      <c r="Q3751" t="str">
        <f t="shared" si="336"/>
        <v>theater</v>
      </c>
      <c r="R3751" t="str">
        <f t="shared" si="337"/>
        <v>plays</v>
      </c>
      <c r="S3751" s="14">
        <f t="shared" si="338"/>
        <v>41869.664351851847</v>
      </c>
      <c r="T3751" s="14">
        <f t="shared" si="339"/>
        <v>41899.664351851847</v>
      </c>
    </row>
    <row r="3752" spans="1:20" ht="60" x14ac:dyDescent="0.25">
      <c r="A3752">
        <v>3099</v>
      </c>
      <c r="B3752" s="3" t="s">
        <v>3099</v>
      </c>
      <c r="C3752" s="3" t="s">
        <v>7209</v>
      </c>
      <c r="D3752">
        <v>2000</v>
      </c>
      <c r="E3752">
        <v>278</v>
      </c>
      <c r="F3752" s="6" t="s">
        <v>8221</v>
      </c>
      <c r="G3752" t="s">
        <v>8224</v>
      </c>
      <c r="H3752" t="s">
        <v>8246</v>
      </c>
      <c r="I3752">
        <v>1455251591</v>
      </c>
      <c r="J3752">
        <v>1452659591</v>
      </c>
      <c r="K3752" t="b">
        <v>0</v>
      </c>
      <c r="L3752">
        <v>5</v>
      </c>
      <c r="M3752" t="b">
        <v>0</v>
      </c>
      <c r="N3752" t="s">
        <v>8303</v>
      </c>
      <c r="O3752" s="13">
        <f t="shared" si="335"/>
        <v>0.13900000000000001</v>
      </c>
      <c r="P3752" s="11">
        <f>IF(L3752=0,0,E3752/L3752)</f>
        <v>55.6</v>
      </c>
      <c r="Q3752" t="str">
        <f t="shared" si="336"/>
        <v>theater</v>
      </c>
      <c r="R3752" t="str">
        <f t="shared" si="337"/>
        <v>spaces</v>
      </c>
      <c r="S3752" s="14">
        <f t="shared" si="338"/>
        <v>42381.981377314813</v>
      </c>
      <c r="T3752" s="14">
        <f t="shared" si="339"/>
        <v>42411.981377314813</v>
      </c>
    </row>
    <row r="3753" spans="1:20" ht="30" x14ac:dyDescent="0.25">
      <c r="A3753">
        <v>3735</v>
      </c>
      <c r="B3753" s="3" t="s">
        <v>3732</v>
      </c>
      <c r="C3753" s="3" t="s">
        <v>7845</v>
      </c>
      <c r="D3753">
        <v>150</v>
      </c>
      <c r="E3753">
        <v>20</v>
      </c>
      <c r="F3753" s="6" t="s">
        <v>8221</v>
      </c>
      <c r="G3753" t="s">
        <v>8225</v>
      </c>
      <c r="H3753" t="s">
        <v>8247</v>
      </c>
      <c r="I3753">
        <v>1432831089</v>
      </c>
      <c r="J3753">
        <v>1430239089</v>
      </c>
      <c r="K3753" t="b">
        <v>0</v>
      </c>
      <c r="L3753">
        <v>2</v>
      </c>
      <c r="M3753" t="b">
        <v>0</v>
      </c>
      <c r="N3753" t="s">
        <v>8271</v>
      </c>
      <c r="O3753" s="13">
        <f t="shared" si="335"/>
        <v>0.13333333333333333</v>
      </c>
      <c r="P3753" s="11">
        <f>IF(L3753=0,0,E3753/L3753)</f>
        <v>10</v>
      </c>
      <c r="Q3753" t="str">
        <f t="shared" si="336"/>
        <v>theater</v>
      </c>
      <c r="R3753" t="str">
        <f t="shared" si="337"/>
        <v>plays</v>
      </c>
      <c r="S3753" s="14">
        <f t="shared" si="338"/>
        <v>42122.484826388885</v>
      </c>
      <c r="T3753" s="14">
        <f t="shared" si="339"/>
        <v>42152.484826388885</v>
      </c>
    </row>
    <row r="3754" spans="1:20" ht="60" x14ac:dyDescent="0.25">
      <c r="A3754">
        <v>3880</v>
      </c>
      <c r="B3754" s="3" t="s">
        <v>3877</v>
      </c>
      <c r="C3754" s="3" t="s">
        <v>7989</v>
      </c>
      <c r="D3754">
        <v>7500</v>
      </c>
      <c r="E3754">
        <v>980</v>
      </c>
      <c r="F3754" s="6" t="s">
        <v>8220</v>
      </c>
      <c r="G3754" t="s">
        <v>8225</v>
      </c>
      <c r="H3754" t="s">
        <v>8247</v>
      </c>
      <c r="I3754">
        <v>1406761200</v>
      </c>
      <c r="J3754">
        <v>1403724820</v>
      </c>
      <c r="K3754" t="b">
        <v>0</v>
      </c>
      <c r="L3754">
        <v>17</v>
      </c>
      <c r="M3754" t="b">
        <v>0</v>
      </c>
      <c r="N3754" t="s">
        <v>8305</v>
      </c>
      <c r="O3754" s="13">
        <f t="shared" si="335"/>
        <v>0.13066666666666665</v>
      </c>
      <c r="P3754" s="11">
        <f>IF(L3754=0,0,E3754/L3754)</f>
        <v>57.647058823529413</v>
      </c>
      <c r="Q3754" t="str">
        <f t="shared" si="336"/>
        <v>theater</v>
      </c>
      <c r="R3754" t="str">
        <f t="shared" si="337"/>
        <v>musical</v>
      </c>
      <c r="S3754" s="14">
        <f t="shared" si="338"/>
        <v>41815.606712962959</v>
      </c>
      <c r="T3754" s="14">
        <f t="shared" si="339"/>
        <v>41850.75</v>
      </c>
    </row>
    <row r="3755" spans="1:20" ht="60" x14ac:dyDescent="0.25">
      <c r="A3755">
        <v>3928</v>
      </c>
      <c r="B3755" s="3" t="s">
        <v>3925</v>
      </c>
      <c r="C3755" s="3" t="s">
        <v>8036</v>
      </c>
      <c r="D3755">
        <v>5000</v>
      </c>
      <c r="E3755">
        <v>651</v>
      </c>
      <c r="F3755" s="6" t="s">
        <v>8221</v>
      </c>
      <c r="G3755" t="s">
        <v>8224</v>
      </c>
      <c r="H3755" t="s">
        <v>8246</v>
      </c>
      <c r="I3755">
        <v>1444971540</v>
      </c>
      <c r="J3755">
        <v>1442593427</v>
      </c>
      <c r="K3755" t="b">
        <v>0</v>
      </c>
      <c r="L3755">
        <v>7</v>
      </c>
      <c r="M3755" t="b">
        <v>0</v>
      </c>
      <c r="N3755" t="s">
        <v>8271</v>
      </c>
      <c r="O3755" s="13">
        <f t="shared" si="335"/>
        <v>0.13020000000000001</v>
      </c>
      <c r="P3755" s="11">
        <f>IF(L3755=0,0,E3755/L3755)</f>
        <v>93</v>
      </c>
      <c r="Q3755" t="str">
        <f t="shared" si="336"/>
        <v>theater</v>
      </c>
      <c r="R3755" t="str">
        <f t="shared" si="337"/>
        <v>plays</v>
      </c>
      <c r="S3755" s="14">
        <f t="shared" si="338"/>
        <v>42265.474849537037</v>
      </c>
      <c r="T3755" s="14">
        <f t="shared" si="339"/>
        <v>42292.999305555553</v>
      </c>
    </row>
    <row r="3756" spans="1:20" ht="60" x14ac:dyDescent="0.25">
      <c r="A3756">
        <v>4091</v>
      </c>
      <c r="B3756" s="3" t="s">
        <v>4087</v>
      </c>
      <c r="C3756" s="3" t="s">
        <v>8194</v>
      </c>
      <c r="D3756">
        <v>1600</v>
      </c>
      <c r="E3756">
        <v>204</v>
      </c>
      <c r="F3756" s="6" t="s">
        <v>8221</v>
      </c>
      <c r="G3756" t="s">
        <v>8224</v>
      </c>
      <c r="H3756" t="s">
        <v>8246</v>
      </c>
      <c r="I3756">
        <v>1421410151</v>
      </c>
      <c r="J3756">
        <v>1418818151</v>
      </c>
      <c r="K3756" t="b">
        <v>0</v>
      </c>
      <c r="L3756">
        <v>8</v>
      </c>
      <c r="M3756" t="b">
        <v>0</v>
      </c>
      <c r="N3756" t="s">
        <v>8271</v>
      </c>
      <c r="O3756" s="13">
        <f t="shared" si="335"/>
        <v>0.1275</v>
      </c>
      <c r="P3756" s="11">
        <f>IF(L3756=0,0,E3756/L3756)</f>
        <v>25.5</v>
      </c>
      <c r="Q3756" t="str">
        <f t="shared" si="336"/>
        <v>theater</v>
      </c>
      <c r="R3756" t="str">
        <f t="shared" si="337"/>
        <v>plays</v>
      </c>
      <c r="S3756" s="14">
        <f t="shared" si="338"/>
        <v>41990.298043981478</v>
      </c>
      <c r="T3756" s="14">
        <f t="shared" si="339"/>
        <v>42020.298043981478</v>
      </c>
    </row>
    <row r="3757" spans="1:20" ht="45" x14ac:dyDescent="0.25">
      <c r="A3757">
        <v>3867</v>
      </c>
      <c r="B3757" s="3" t="s">
        <v>3864</v>
      </c>
      <c r="C3757" s="3" t="s">
        <v>7976</v>
      </c>
      <c r="D3757">
        <v>2000</v>
      </c>
      <c r="E3757">
        <v>251</v>
      </c>
      <c r="F3757" s="6" t="s">
        <v>8221</v>
      </c>
      <c r="G3757" t="s">
        <v>8224</v>
      </c>
      <c r="H3757" t="s">
        <v>8246</v>
      </c>
      <c r="I3757">
        <v>1466278339</v>
      </c>
      <c r="J3757">
        <v>1463686339</v>
      </c>
      <c r="K3757" t="b">
        <v>0</v>
      </c>
      <c r="L3757">
        <v>5</v>
      </c>
      <c r="M3757" t="b">
        <v>0</v>
      </c>
      <c r="N3757" t="s">
        <v>8271</v>
      </c>
      <c r="O3757" s="13">
        <f t="shared" si="335"/>
        <v>0.1255</v>
      </c>
      <c r="P3757" s="11">
        <f>IF(L3757=0,0,E3757/L3757)</f>
        <v>50.2</v>
      </c>
      <c r="Q3757" t="str">
        <f t="shared" si="336"/>
        <v>theater</v>
      </c>
      <c r="R3757" t="str">
        <f t="shared" si="337"/>
        <v>plays</v>
      </c>
      <c r="S3757" s="14">
        <f t="shared" si="338"/>
        <v>42509.605775462966</v>
      </c>
      <c r="T3757" s="14">
        <f t="shared" si="339"/>
        <v>42539.605775462966</v>
      </c>
    </row>
    <row r="3758" spans="1:20" ht="60" x14ac:dyDescent="0.25">
      <c r="A3758">
        <v>3189</v>
      </c>
      <c r="B3758" s="3" t="s">
        <v>3189</v>
      </c>
      <c r="C3758" s="3" t="s">
        <v>7299</v>
      </c>
      <c r="D3758">
        <v>55000</v>
      </c>
      <c r="E3758">
        <v>6780</v>
      </c>
      <c r="F3758" s="6" t="s">
        <v>8221</v>
      </c>
      <c r="G3758" t="s">
        <v>8235</v>
      </c>
      <c r="H3758" t="s">
        <v>8255</v>
      </c>
      <c r="I3758">
        <v>1432455532</v>
      </c>
      <c r="J3758">
        <v>1429863532</v>
      </c>
      <c r="K3758" t="b">
        <v>0</v>
      </c>
      <c r="L3758">
        <v>19</v>
      </c>
      <c r="M3758" t="b">
        <v>0</v>
      </c>
      <c r="N3758" t="s">
        <v>8305</v>
      </c>
      <c r="O3758" s="13">
        <f t="shared" si="335"/>
        <v>0.12327272727272727</v>
      </c>
      <c r="P3758" s="11">
        <f>IF(L3758=0,0,E3758/L3758)</f>
        <v>356.84210526315792</v>
      </c>
      <c r="Q3758" t="str">
        <f t="shared" si="336"/>
        <v>theater</v>
      </c>
      <c r="R3758" t="str">
        <f t="shared" si="337"/>
        <v>musical</v>
      </c>
      <c r="S3758" s="14">
        <f t="shared" si="338"/>
        <v>42118.138101851851</v>
      </c>
      <c r="T3758" s="14">
        <f t="shared" si="339"/>
        <v>42148.138101851851</v>
      </c>
    </row>
    <row r="3759" spans="1:20" ht="60" x14ac:dyDescent="0.25">
      <c r="A3759">
        <v>3938</v>
      </c>
      <c r="B3759" s="3" t="s">
        <v>3935</v>
      </c>
      <c r="C3759" s="3" t="s">
        <v>8046</v>
      </c>
      <c r="D3759">
        <v>3255</v>
      </c>
      <c r="E3759">
        <v>397</v>
      </c>
      <c r="F3759" s="6" t="s">
        <v>8221</v>
      </c>
      <c r="G3759" t="s">
        <v>8224</v>
      </c>
      <c r="H3759" t="s">
        <v>8246</v>
      </c>
      <c r="I3759">
        <v>1435441454</v>
      </c>
      <c r="J3759">
        <v>1432763054</v>
      </c>
      <c r="K3759" t="b">
        <v>0</v>
      </c>
      <c r="L3759">
        <v>5</v>
      </c>
      <c r="M3759" t="b">
        <v>0</v>
      </c>
      <c r="N3759" t="s">
        <v>8271</v>
      </c>
      <c r="O3759" s="13">
        <f t="shared" si="335"/>
        <v>0.12196620583717357</v>
      </c>
      <c r="P3759" s="11">
        <f>IF(L3759=0,0,E3759/L3759)</f>
        <v>79.400000000000006</v>
      </c>
      <c r="Q3759" t="str">
        <f t="shared" si="336"/>
        <v>theater</v>
      </c>
      <c r="R3759" t="str">
        <f t="shared" si="337"/>
        <v>plays</v>
      </c>
      <c r="S3759" s="14">
        <f t="shared" si="338"/>
        <v>42151.697384259256</v>
      </c>
      <c r="T3759" s="14">
        <f t="shared" si="339"/>
        <v>42182.697384259256</v>
      </c>
    </row>
    <row r="3760" spans="1:20" ht="45" x14ac:dyDescent="0.25">
      <c r="A3760">
        <v>4038</v>
      </c>
      <c r="B3760" s="3" t="s">
        <v>4034</v>
      </c>
      <c r="C3760" s="3" t="s">
        <v>8142</v>
      </c>
      <c r="D3760">
        <v>2500</v>
      </c>
      <c r="E3760">
        <v>301</v>
      </c>
      <c r="F3760" s="6" t="s">
        <v>8221</v>
      </c>
      <c r="G3760" t="s">
        <v>8224</v>
      </c>
      <c r="H3760" t="s">
        <v>8246</v>
      </c>
      <c r="I3760">
        <v>1413573010</v>
      </c>
      <c r="J3760">
        <v>1408389010</v>
      </c>
      <c r="K3760" t="b">
        <v>0</v>
      </c>
      <c r="L3760">
        <v>4</v>
      </c>
      <c r="M3760" t="b">
        <v>0</v>
      </c>
      <c r="N3760" t="s">
        <v>8271</v>
      </c>
      <c r="O3760" s="13">
        <f t="shared" si="335"/>
        <v>0.12039999999999999</v>
      </c>
      <c r="P3760" s="11">
        <f>IF(L3760=0,0,E3760/L3760)</f>
        <v>75.25</v>
      </c>
      <c r="Q3760" t="str">
        <f t="shared" si="336"/>
        <v>theater</v>
      </c>
      <c r="R3760" t="str">
        <f t="shared" si="337"/>
        <v>plays</v>
      </c>
      <c r="S3760" s="14">
        <f t="shared" si="338"/>
        <v>41869.590393518512</v>
      </c>
      <c r="T3760" s="14">
        <f t="shared" si="339"/>
        <v>41929.590393518512</v>
      </c>
    </row>
    <row r="3761" spans="1:20" ht="60" x14ac:dyDescent="0.25">
      <c r="A3761">
        <v>3923</v>
      </c>
      <c r="B3761" s="3" t="s">
        <v>3920</v>
      </c>
      <c r="C3761" s="3" t="s">
        <v>8031</v>
      </c>
      <c r="D3761">
        <v>11500</v>
      </c>
      <c r="E3761">
        <v>1384</v>
      </c>
      <c r="F3761" s="6" t="s">
        <v>8221</v>
      </c>
      <c r="G3761" t="s">
        <v>8225</v>
      </c>
      <c r="H3761" t="s">
        <v>8247</v>
      </c>
      <c r="I3761">
        <v>1428622271</v>
      </c>
      <c r="J3761">
        <v>1426203071</v>
      </c>
      <c r="K3761" t="b">
        <v>0</v>
      </c>
      <c r="L3761">
        <v>17</v>
      </c>
      <c r="M3761" t="b">
        <v>0</v>
      </c>
      <c r="N3761" t="s">
        <v>8271</v>
      </c>
      <c r="O3761" s="13">
        <f t="shared" si="335"/>
        <v>0.12034782608695652</v>
      </c>
      <c r="P3761" s="11">
        <f>IF(L3761=0,0,E3761/L3761)</f>
        <v>81.411764705882348</v>
      </c>
      <c r="Q3761" t="str">
        <f t="shared" si="336"/>
        <v>theater</v>
      </c>
      <c r="R3761" t="str">
        <f t="shared" si="337"/>
        <v>plays</v>
      </c>
      <c r="S3761" s="14">
        <f t="shared" si="338"/>
        <v>42075.771655092591</v>
      </c>
      <c r="T3761" s="14">
        <f t="shared" si="339"/>
        <v>42103.771655092591</v>
      </c>
    </row>
    <row r="3762" spans="1:20" ht="60" x14ac:dyDescent="0.25">
      <c r="A3762">
        <v>3101</v>
      </c>
      <c r="B3762" s="3" t="s">
        <v>3101</v>
      </c>
      <c r="C3762" s="3" t="s">
        <v>7211</v>
      </c>
      <c r="D3762">
        <v>2500</v>
      </c>
      <c r="E3762">
        <v>300</v>
      </c>
      <c r="F3762" s="6" t="s">
        <v>8221</v>
      </c>
      <c r="G3762" t="s">
        <v>8230</v>
      </c>
      <c r="H3762" t="s">
        <v>8249</v>
      </c>
      <c r="I3762">
        <v>1437033360</v>
      </c>
      <c r="J3762">
        <v>1434445937</v>
      </c>
      <c r="K3762" t="b">
        <v>0</v>
      </c>
      <c r="L3762">
        <v>12</v>
      </c>
      <c r="M3762" t="b">
        <v>0</v>
      </c>
      <c r="N3762" t="s">
        <v>8303</v>
      </c>
      <c r="O3762" s="13">
        <f t="shared" si="335"/>
        <v>0.12</v>
      </c>
      <c r="P3762" s="11">
        <f>IF(L3762=0,0,E3762/L3762)</f>
        <v>25</v>
      </c>
      <c r="Q3762" t="str">
        <f t="shared" si="336"/>
        <v>theater</v>
      </c>
      <c r="R3762" t="str">
        <f t="shared" si="337"/>
        <v>spaces</v>
      </c>
      <c r="S3762" s="14">
        <f t="shared" si="338"/>
        <v>42171.175196759257</v>
      </c>
      <c r="T3762" s="14">
        <f t="shared" si="339"/>
        <v>42201.12222222222</v>
      </c>
    </row>
    <row r="3763" spans="1:20" ht="45" x14ac:dyDescent="0.25">
      <c r="A3763">
        <v>3066</v>
      </c>
      <c r="B3763" s="3" t="s">
        <v>3066</v>
      </c>
      <c r="C3763" s="3" t="s">
        <v>7176</v>
      </c>
      <c r="D3763">
        <v>350000</v>
      </c>
      <c r="E3763">
        <v>41950</v>
      </c>
      <c r="F3763" s="6" t="s">
        <v>8221</v>
      </c>
      <c r="G3763" t="s">
        <v>8226</v>
      </c>
      <c r="H3763" t="s">
        <v>8248</v>
      </c>
      <c r="I3763">
        <v>1468128537</v>
      </c>
      <c r="J3763">
        <v>1465536537</v>
      </c>
      <c r="K3763" t="b">
        <v>0</v>
      </c>
      <c r="L3763">
        <v>15</v>
      </c>
      <c r="M3763" t="b">
        <v>0</v>
      </c>
      <c r="N3763" t="s">
        <v>8303</v>
      </c>
      <c r="O3763" s="13">
        <f t="shared" si="335"/>
        <v>0.11985714285714286</v>
      </c>
      <c r="P3763" s="11">
        <f>IF(L3763=0,0,E3763/L3763)</f>
        <v>2796.6666666666665</v>
      </c>
      <c r="Q3763" t="str">
        <f t="shared" si="336"/>
        <v>theater</v>
      </c>
      <c r="R3763" t="str">
        <f t="shared" si="337"/>
        <v>spaces</v>
      </c>
      <c r="S3763" s="14">
        <f t="shared" si="338"/>
        <v>42531.020104166666</v>
      </c>
      <c r="T3763" s="14">
        <f t="shared" si="339"/>
        <v>42561.020104166666</v>
      </c>
    </row>
    <row r="3764" spans="1:20" ht="45" x14ac:dyDescent="0.25">
      <c r="A3764">
        <v>3193</v>
      </c>
      <c r="B3764" s="3" t="s">
        <v>3193</v>
      </c>
      <c r="C3764" s="3" t="s">
        <v>7303</v>
      </c>
      <c r="D3764">
        <v>5000</v>
      </c>
      <c r="E3764">
        <v>587</v>
      </c>
      <c r="F3764" s="6" t="s">
        <v>8221</v>
      </c>
      <c r="G3764" t="s">
        <v>8225</v>
      </c>
      <c r="H3764" t="s">
        <v>8247</v>
      </c>
      <c r="I3764">
        <v>1424474056</v>
      </c>
      <c r="J3764">
        <v>1420586056</v>
      </c>
      <c r="K3764" t="b">
        <v>0</v>
      </c>
      <c r="L3764">
        <v>24</v>
      </c>
      <c r="M3764" t="b">
        <v>0</v>
      </c>
      <c r="N3764" t="s">
        <v>8305</v>
      </c>
      <c r="O3764" s="13">
        <f t="shared" si="335"/>
        <v>0.1174</v>
      </c>
      <c r="P3764" s="11">
        <f>IF(L3764=0,0,E3764/L3764)</f>
        <v>24.458333333333332</v>
      </c>
      <c r="Q3764" t="str">
        <f t="shared" si="336"/>
        <v>theater</v>
      </c>
      <c r="R3764" t="str">
        <f t="shared" si="337"/>
        <v>musical</v>
      </c>
      <c r="S3764" s="14">
        <f t="shared" si="338"/>
        <v>42010.759907407402</v>
      </c>
      <c r="T3764" s="14">
        <f t="shared" si="339"/>
        <v>42055.759907407402</v>
      </c>
    </row>
    <row r="3765" spans="1:20" ht="60" x14ac:dyDescent="0.25">
      <c r="A3765">
        <v>3084</v>
      </c>
      <c r="B3765" s="3" t="s">
        <v>3084</v>
      </c>
      <c r="C3765" s="3" t="s">
        <v>7194</v>
      </c>
      <c r="D3765">
        <v>4059</v>
      </c>
      <c r="E3765">
        <v>470</v>
      </c>
      <c r="F3765" s="6" t="s">
        <v>8221</v>
      </c>
      <c r="G3765" t="s">
        <v>8224</v>
      </c>
      <c r="H3765" t="s">
        <v>8246</v>
      </c>
      <c r="I3765">
        <v>1430851680</v>
      </c>
      <c r="J3765">
        <v>1428340931</v>
      </c>
      <c r="K3765" t="b">
        <v>0</v>
      </c>
      <c r="L3765">
        <v>6</v>
      </c>
      <c r="M3765" t="b">
        <v>0</v>
      </c>
      <c r="N3765" t="s">
        <v>8303</v>
      </c>
      <c r="O3765" s="13">
        <f t="shared" si="335"/>
        <v>0.11579206701157921</v>
      </c>
      <c r="P3765" s="11">
        <f>IF(L3765=0,0,E3765/L3765)</f>
        <v>78.333333333333329</v>
      </c>
      <c r="Q3765" t="str">
        <f t="shared" si="336"/>
        <v>theater</v>
      </c>
      <c r="R3765" t="str">
        <f t="shared" si="337"/>
        <v>spaces</v>
      </c>
      <c r="S3765" s="14">
        <f t="shared" si="338"/>
        <v>42100.515405092585</v>
      </c>
      <c r="T3765" s="14">
        <f t="shared" si="339"/>
        <v>42129.574999999997</v>
      </c>
    </row>
    <row r="3766" spans="1:20" ht="60" x14ac:dyDescent="0.25">
      <c r="A3766">
        <v>3905</v>
      </c>
      <c r="B3766" s="3" t="s">
        <v>3902</v>
      </c>
      <c r="C3766" s="3" t="s">
        <v>8013</v>
      </c>
      <c r="D3766">
        <v>1500</v>
      </c>
      <c r="E3766">
        <v>173</v>
      </c>
      <c r="F3766" s="6" t="s">
        <v>8221</v>
      </c>
      <c r="G3766" t="s">
        <v>8225</v>
      </c>
      <c r="H3766" t="s">
        <v>8247</v>
      </c>
      <c r="I3766">
        <v>1434063600</v>
      </c>
      <c r="J3766">
        <v>1430405903</v>
      </c>
      <c r="K3766" t="b">
        <v>0</v>
      </c>
      <c r="L3766">
        <v>7</v>
      </c>
      <c r="M3766" t="b">
        <v>0</v>
      </c>
      <c r="N3766" t="s">
        <v>8271</v>
      </c>
      <c r="O3766" s="13">
        <f t="shared" si="335"/>
        <v>0.11533333333333333</v>
      </c>
      <c r="P3766" s="11">
        <f>IF(L3766=0,0,E3766/L3766)</f>
        <v>24.714285714285715</v>
      </c>
      <c r="Q3766" t="str">
        <f t="shared" si="336"/>
        <v>theater</v>
      </c>
      <c r="R3766" t="str">
        <f t="shared" si="337"/>
        <v>plays</v>
      </c>
      <c r="S3766" s="14">
        <f t="shared" si="338"/>
        <v>42124.415543981479</v>
      </c>
      <c r="T3766" s="14">
        <f t="shared" si="339"/>
        <v>42166.749999999993</v>
      </c>
    </row>
    <row r="3767" spans="1:20" ht="45" x14ac:dyDescent="0.25">
      <c r="A3767">
        <v>3197</v>
      </c>
      <c r="B3767" s="3" t="s">
        <v>3197</v>
      </c>
      <c r="C3767" s="3" t="s">
        <v>7307</v>
      </c>
      <c r="D3767">
        <v>10000</v>
      </c>
      <c r="E3767">
        <v>1145</v>
      </c>
      <c r="F3767" s="6" t="s">
        <v>8221</v>
      </c>
      <c r="G3767" t="s">
        <v>8234</v>
      </c>
      <c r="H3767" t="s">
        <v>8254</v>
      </c>
      <c r="I3767">
        <v>1423050618</v>
      </c>
      <c r="J3767">
        <v>1420458618</v>
      </c>
      <c r="K3767" t="b">
        <v>0</v>
      </c>
      <c r="L3767">
        <v>4</v>
      </c>
      <c r="M3767" t="b">
        <v>0</v>
      </c>
      <c r="N3767" t="s">
        <v>8305</v>
      </c>
      <c r="O3767" s="13">
        <f t="shared" si="335"/>
        <v>0.1145</v>
      </c>
      <c r="P3767" s="11">
        <f>IF(L3767=0,0,E3767/L3767)</f>
        <v>286.25</v>
      </c>
      <c r="Q3767" t="str">
        <f t="shared" si="336"/>
        <v>theater</v>
      </c>
      <c r="R3767" t="str">
        <f t="shared" si="337"/>
        <v>musical</v>
      </c>
      <c r="S3767" s="14">
        <f t="shared" si="338"/>
        <v>42009.28493055555</v>
      </c>
      <c r="T3767" s="14">
        <f t="shared" si="339"/>
        <v>42039.28493055555</v>
      </c>
    </row>
    <row r="3768" spans="1:20" ht="60" x14ac:dyDescent="0.25">
      <c r="A3768">
        <v>4037</v>
      </c>
      <c r="B3768" s="3" t="s">
        <v>4033</v>
      </c>
      <c r="C3768" s="3" t="s">
        <v>8141</v>
      </c>
      <c r="D3768">
        <v>700</v>
      </c>
      <c r="E3768">
        <v>80</v>
      </c>
      <c r="F3768" s="6" t="s">
        <v>8221</v>
      </c>
      <c r="G3768" t="s">
        <v>8224</v>
      </c>
      <c r="H3768" t="s">
        <v>8246</v>
      </c>
      <c r="I3768">
        <v>1464099900</v>
      </c>
      <c r="J3768">
        <v>1462585315</v>
      </c>
      <c r="K3768" t="b">
        <v>0</v>
      </c>
      <c r="L3768">
        <v>2</v>
      </c>
      <c r="M3768" t="b">
        <v>0</v>
      </c>
      <c r="N3768" t="s">
        <v>8271</v>
      </c>
      <c r="O3768" s="13">
        <f t="shared" si="335"/>
        <v>0.11428571428571428</v>
      </c>
      <c r="P3768" s="11">
        <f>IF(L3768=0,0,E3768/L3768)</f>
        <v>40</v>
      </c>
      <c r="Q3768" t="str">
        <f t="shared" si="336"/>
        <v>theater</v>
      </c>
      <c r="R3768" t="str">
        <f t="shared" si="337"/>
        <v>plays</v>
      </c>
      <c r="S3768" s="14">
        <f t="shared" si="338"/>
        <v>42496.862442129626</v>
      </c>
      <c r="T3768" s="14">
        <f t="shared" si="339"/>
        <v>42514.392361111109</v>
      </c>
    </row>
    <row r="3769" spans="1:20" ht="45" x14ac:dyDescent="0.25">
      <c r="A3769">
        <v>4096</v>
      </c>
      <c r="B3769" s="3" t="s">
        <v>4092</v>
      </c>
      <c r="C3769" s="3" t="s">
        <v>8199</v>
      </c>
      <c r="D3769">
        <v>3500</v>
      </c>
      <c r="E3769">
        <v>400</v>
      </c>
      <c r="F3769" s="6" t="s">
        <v>8221</v>
      </c>
      <c r="G3769" t="s">
        <v>8225</v>
      </c>
      <c r="H3769" t="s">
        <v>8247</v>
      </c>
      <c r="I3769">
        <v>1488271860</v>
      </c>
      <c r="J3769">
        <v>1484484219</v>
      </c>
      <c r="K3769" t="b">
        <v>0</v>
      </c>
      <c r="L3769">
        <v>5</v>
      </c>
      <c r="M3769" t="b">
        <v>0</v>
      </c>
      <c r="N3769" t="s">
        <v>8271</v>
      </c>
      <c r="O3769" s="13">
        <f t="shared" si="335"/>
        <v>0.11428571428571428</v>
      </c>
      <c r="P3769" s="11">
        <f>IF(L3769=0,0,E3769/L3769)</f>
        <v>80</v>
      </c>
      <c r="Q3769" t="str">
        <f t="shared" si="336"/>
        <v>theater</v>
      </c>
      <c r="R3769" t="str">
        <f t="shared" si="337"/>
        <v>plays</v>
      </c>
      <c r="S3769" s="14">
        <f t="shared" si="338"/>
        <v>42750.321979166663</v>
      </c>
      <c r="T3769" s="14">
        <f t="shared" si="339"/>
        <v>42794.160416666666</v>
      </c>
    </row>
    <row r="3770" spans="1:20" ht="30" x14ac:dyDescent="0.25">
      <c r="A3770">
        <v>3064</v>
      </c>
      <c r="B3770" s="3" t="s">
        <v>3064</v>
      </c>
      <c r="C3770" s="3" t="s">
        <v>7174</v>
      </c>
      <c r="D3770">
        <v>75000</v>
      </c>
      <c r="E3770">
        <v>8471</v>
      </c>
      <c r="F3770" s="6" t="s">
        <v>8221</v>
      </c>
      <c r="G3770" t="s">
        <v>8224</v>
      </c>
      <c r="H3770" t="s">
        <v>8246</v>
      </c>
      <c r="I3770">
        <v>1448175540</v>
      </c>
      <c r="J3770">
        <v>1445483246</v>
      </c>
      <c r="K3770" t="b">
        <v>0</v>
      </c>
      <c r="L3770">
        <v>72</v>
      </c>
      <c r="M3770" t="b">
        <v>0</v>
      </c>
      <c r="N3770" t="s">
        <v>8303</v>
      </c>
      <c r="O3770" s="13">
        <f t="shared" si="335"/>
        <v>0.11294666666666667</v>
      </c>
      <c r="P3770" s="11">
        <f>IF(L3770=0,0,E3770/L3770)</f>
        <v>117.65277777777777</v>
      </c>
      <c r="Q3770" t="str">
        <f t="shared" si="336"/>
        <v>theater</v>
      </c>
      <c r="R3770" t="str">
        <f t="shared" si="337"/>
        <v>spaces</v>
      </c>
      <c r="S3770" s="14">
        <f t="shared" si="338"/>
        <v>42298.9218287037</v>
      </c>
      <c r="T3770" s="14">
        <f t="shared" si="339"/>
        <v>42330.082638888889</v>
      </c>
    </row>
    <row r="3771" spans="1:20" ht="60" x14ac:dyDescent="0.25">
      <c r="A3771">
        <v>3731</v>
      </c>
      <c r="B3771" s="3" t="s">
        <v>3728</v>
      </c>
      <c r="C3771" s="3" t="s">
        <v>7841</v>
      </c>
      <c r="D3771">
        <v>5500</v>
      </c>
      <c r="E3771">
        <v>620</v>
      </c>
      <c r="F3771" s="6" t="s">
        <v>8221</v>
      </c>
      <c r="G3771" t="s">
        <v>8224</v>
      </c>
      <c r="H3771" t="s">
        <v>8246</v>
      </c>
      <c r="I3771">
        <v>1420860180</v>
      </c>
      <c r="J3771">
        <v>1418234646</v>
      </c>
      <c r="K3771" t="b">
        <v>0</v>
      </c>
      <c r="L3771">
        <v>12</v>
      </c>
      <c r="M3771" t="b">
        <v>0</v>
      </c>
      <c r="N3771" t="s">
        <v>8271</v>
      </c>
      <c r="O3771" s="13">
        <f t="shared" si="335"/>
        <v>0.11272727272727273</v>
      </c>
      <c r="P3771" s="11">
        <f>IF(L3771=0,0,E3771/L3771)</f>
        <v>51.666666666666664</v>
      </c>
      <c r="Q3771" t="str">
        <f t="shared" si="336"/>
        <v>theater</v>
      </c>
      <c r="R3771" t="str">
        <f t="shared" si="337"/>
        <v>plays</v>
      </c>
      <c r="S3771" s="14">
        <f t="shared" si="338"/>
        <v>41983.544513888883</v>
      </c>
      <c r="T3771" s="14">
        <f t="shared" si="339"/>
        <v>42013.932638888888</v>
      </c>
    </row>
    <row r="3772" spans="1:20" ht="45" x14ac:dyDescent="0.25">
      <c r="A3772">
        <v>3934</v>
      </c>
      <c r="B3772" s="3" t="s">
        <v>3931</v>
      </c>
      <c r="C3772" s="3" t="s">
        <v>8042</v>
      </c>
      <c r="D3772">
        <v>5000</v>
      </c>
      <c r="E3772">
        <v>550</v>
      </c>
      <c r="F3772" s="6" t="s">
        <v>8221</v>
      </c>
      <c r="G3772" t="s">
        <v>8224</v>
      </c>
      <c r="H3772" t="s">
        <v>8246</v>
      </c>
      <c r="I3772">
        <v>1443704400</v>
      </c>
      <c r="J3772">
        <v>1439827639</v>
      </c>
      <c r="K3772" t="b">
        <v>0</v>
      </c>
      <c r="L3772">
        <v>12</v>
      </c>
      <c r="M3772" t="b">
        <v>0</v>
      </c>
      <c r="N3772" t="s">
        <v>8271</v>
      </c>
      <c r="O3772" s="13">
        <f t="shared" si="335"/>
        <v>0.11</v>
      </c>
      <c r="P3772" s="11">
        <f>IF(L3772=0,0,E3772/L3772)</f>
        <v>45.833333333333336</v>
      </c>
      <c r="Q3772" t="str">
        <f t="shared" si="336"/>
        <v>theater</v>
      </c>
      <c r="R3772" t="str">
        <f t="shared" si="337"/>
        <v>plays</v>
      </c>
      <c r="S3772" s="14">
        <f t="shared" si="338"/>
        <v>42233.463414351849</v>
      </c>
      <c r="T3772" s="14">
        <f t="shared" si="339"/>
        <v>42278.333333333336</v>
      </c>
    </row>
    <row r="3773" spans="1:20" ht="45" x14ac:dyDescent="0.25">
      <c r="A3773">
        <v>4088</v>
      </c>
      <c r="B3773" s="3" t="s">
        <v>4084</v>
      </c>
      <c r="C3773" s="3" t="s">
        <v>8191</v>
      </c>
      <c r="D3773">
        <v>2000</v>
      </c>
      <c r="E3773">
        <v>216</v>
      </c>
      <c r="F3773" s="6" t="s">
        <v>8221</v>
      </c>
      <c r="G3773" t="s">
        <v>8225</v>
      </c>
      <c r="H3773" t="s">
        <v>8247</v>
      </c>
      <c r="I3773">
        <v>1421403960</v>
      </c>
      <c r="J3773">
        <v>1418827324</v>
      </c>
      <c r="K3773" t="b">
        <v>0</v>
      </c>
      <c r="L3773">
        <v>3</v>
      </c>
      <c r="M3773" t="b">
        <v>0</v>
      </c>
      <c r="N3773" t="s">
        <v>8271</v>
      </c>
      <c r="O3773" s="13">
        <f t="shared" si="335"/>
        <v>0.108</v>
      </c>
      <c r="P3773" s="11">
        <f>IF(L3773=0,0,E3773/L3773)</f>
        <v>72</v>
      </c>
      <c r="Q3773" t="str">
        <f t="shared" si="336"/>
        <v>theater</v>
      </c>
      <c r="R3773" t="str">
        <f t="shared" si="337"/>
        <v>plays</v>
      </c>
      <c r="S3773" s="14">
        <f t="shared" si="338"/>
        <v>41990.40421296296</v>
      </c>
      <c r="T3773" s="14">
        <f t="shared" si="339"/>
        <v>42020.226388888885</v>
      </c>
    </row>
    <row r="3774" spans="1:20" ht="60" x14ac:dyDescent="0.25">
      <c r="A3774">
        <v>3978</v>
      </c>
      <c r="B3774" s="3" t="s">
        <v>3975</v>
      </c>
      <c r="C3774" s="3" t="s">
        <v>8085</v>
      </c>
      <c r="D3774">
        <v>2000</v>
      </c>
      <c r="E3774">
        <v>214</v>
      </c>
      <c r="F3774" s="6" t="s">
        <v>8221</v>
      </c>
      <c r="G3774" t="s">
        <v>8224</v>
      </c>
      <c r="H3774" t="s">
        <v>8246</v>
      </c>
      <c r="I3774">
        <v>1422717953</v>
      </c>
      <c r="J3774">
        <v>1417533953</v>
      </c>
      <c r="K3774" t="b">
        <v>0</v>
      </c>
      <c r="L3774">
        <v>8</v>
      </c>
      <c r="M3774" t="b">
        <v>0</v>
      </c>
      <c r="N3774" t="s">
        <v>8271</v>
      </c>
      <c r="O3774" s="13">
        <f t="shared" si="335"/>
        <v>0.107</v>
      </c>
      <c r="P3774" s="11">
        <f>IF(L3774=0,0,E3774/L3774)</f>
        <v>26.75</v>
      </c>
      <c r="Q3774" t="str">
        <f t="shared" si="336"/>
        <v>theater</v>
      </c>
      <c r="R3774" t="str">
        <f t="shared" si="337"/>
        <v>plays</v>
      </c>
      <c r="S3774" s="14">
        <f t="shared" si="338"/>
        <v>41975.434641203705</v>
      </c>
      <c r="T3774" s="14">
        <f t="shared" si="339"/>
        <v>42035.434641203705</v>
      </c>
    </row>
    <row r="3775" spans="1:20" ht="60" x14ac:dyDescent="0.25">
      <c r="A3775">
        <v>3896</v>
      </c>
      <c r="B3775" s="3" t="s">
        <v>3893</v>
      </c>
      <c r="C3775" s="3" t="s">
        <v>8004</v>
      </c>
      <c r="D3775">
        <v>1600</v>
      </c>
      <c r="E3775">
        <v>170</v>
      </c>
      <c r="F3775" s="6" t="s">
        <v>8221</v>
      </c>
      <c r="G3775" t="s">
        <v>8224</v>
      </c>
      <c r="H3775" t="s">
        <v>8246</v>
      </c>
      <c r="I3775">
        <v>1402979778</v>
      </c>
      <c r="J3775">
        <v>1401770178</v>
      </c>
      <c r="K3775" t="b">
        <v>0</v>
      </c>
      <c r="L3775">
        <v>4</v>
      </c>
      <c r="M3775" t="b">
        <v>0</v>
      </c>
      <c r="N3775" t="s">
        <v>8271</v>
      </c>
      <c r="O3775" s="13">
        <f t="shared" si="335"/>
        <v>0.10625</v>
      </c>
      <c r="P3775" s="11">
        <f>IF(L3775=0,0,E3775/L3775)</f>
        <v>42.5</v>
      </c>
      <c r="Q3775" t="str">
        <f t="shared" si="336"/>
        <v>theater</v>
      </c>
      <c r="R3775" t="str">
        <f t="shared" si="337"/>
        <v>plays</v>
      </c>
      <c r="S3775" s="14">
        <f t="shared" si="338"/>
        <v>41792.983541666668</v>
      </c>
      <c r="T3775" s="14">
        <f t="shared" si="339"/>
        <v>41806.983541666668</v>
      </c>
    </row>
    <row r="3776" spans="1:20" ht="45" x14ac:dyDescent="0.25">
      <c r="A3776">
        <v>3968</v>
      </c>
      <c r="B3776" s="3" t="s">
        <v>3965</v>
      </c>
      <c r="C3776" s="3" t="s">
        <v>8075</v>
      </c>
      <c r="D3776">
        <v>5000</v>
      </c>
      <c r="E3776">
        <v>527</v>
      </c>
      <c r="F3776" s="6" t="s">
        <v>8221</v>
      </c>
      <c r="G3776" t="s">
        <v>8224</v>
      </c>
      <c r="H3776" t="s">
        <v>8246</v>
      </c>
      <c r="I3776">
        <v>1463945673</v>
      </c>
      <c r="J3776">
        <v>1458761673</v>
      </c>
      <c r="K3776" t="b">
        <v>0</v>
      </c>
      <c r="L3776">
        <v>11</v>
      </c>
      <c r="M3776" t="b">
        <v>0</v>
      </c>
      <c r="N3776" t="s">
        <v>8271</v>
      </c>
      <c r="O3776" s="13">
        <f t="shared" si="335"/>
        <v>0.10539999999999999</v>
      </c>
      <c r="P3776" s="11">
        <f>IF(L3776=0,0,E3776/L3776)</f>
        <v>47.909090909090907</v>
      </c>
      <c r="Q3776" t="str">
        <f t="shared" si="336"/>
        <v>theater</v>
      </c>
      <c r="R3776" t="str">
        <f t="shared" si="337"/>
        <v>plays</v>
      </c>
      <c r="S3776" s="14">
        <f t="shared" si="338"/>
        <v>42452.60732638889</v>
      </c>
      <c r="T3776" s="14">
        <f t="shared" si="339"/>
        <v>42512.60732638889</v>
      </c>
    </row>
    <row r="3777" spans="1:20" ht="45" x14ac:dyDescent="0.25">
      <c r="A3777">
        <v>3146</v>
      </c>
      <c r="B3777" s="3" t="s">
        <v>3146</v>
      </c>
      <c r="C3777" s="3" t="s">
        <v>7256</v>
      </c>
      <c r="D3777">
        <v>50000</v>
      </c>
      <c r="E3777">
        <v>5250</v>
      </c>
      <c r="F3777" s="6" t="s">
        <v>8222</v>
      </c>
      <c r="G3777" t="s">
        <v>8238</v>
      </c>
      <c r="H3777" t="s">
        <v>8256</v>
      </c>
      <c r="I3777">
        <v>1492356166</v>
      </c>
      <c r="J3777">
        <v>1488471766</v>
      </c>
      <c r="K3777" t="b">
        <v>0</v>
      </c>
      <c r="L3777">
        <v>12</v>
      </c>
      <c r="M3777" t="b">
        <v>0</v>
      </c>
      <c r="N3777" t="s">
        <v>8271</v>
      </c>
      <c r="O3777" s="13">
        <f t="shared" si="335"/>
        <v>0.105</v>
      </c>
      <c r="P3777" s="11">
        <f>IF(L3777=0,0,E3777/L3777)</f>
        <v>437.5</v>
      </c>
      <c r="Q3777" t="str">
        <f t="shared" si="336"/>
        <v>theater</v>
      </c>
      <c r="R3777" t="str">
        <f t="shared" si="337"/>
        <v>plays</v>
      </c>
      <c r="S3777" s="14">
        <f t="shared" si="338"/>
        <v>42796.474143518521</v>
      </c>
      <c r="T3777" s="14">
        <f t="shared" si="339"/>
        <v>42841.432476851849</v>
      </c>
    </row>
    <row r="3778" spans="1:20" ht="45" x14ac:dyDescent="0.25">
      <c r="A3778">
        <v>4003</v>
      </c>
      <c r="B3778" s="3" t="s">
        <v>3999</v>
      </c>
      <c r="C3778" s="3" t="s">
        <v>8071</v>
      </c>
      <c r="D3778">
        <v>2000</v>
      </c>
      <c r="E3778">
        <v>201</v>
      </c>
      <c r="F3778" s="6" t="s">
        <v>8221</v>
      </c>
      <c r="G3778" t="s">
        <v>8224</v>
      </c>
      <c r="H3778" t="s">
        <v>8246</v>
      </c>
      <c r="I3778">
        <v>1424009147</v>
      </c>
      <c r="J3778">
        <v>1421417147</v>
      </c>
      <c r="K3778" t="b">
        <v>0</v>
      </c>
      <c r="L3778">
        <v>2</v>
      </c>
      <c r="M3778" t="b">
        <v>0</v>
      </c>
      <c r="N3778" t="s">
        <v>8271</v>
      </c>
      <c r="O3778" s="13">
        <f t="shared" si="335"/>
        <v>0.10050000000000001</v>
      </c>
      <c r="P3778" s="11">
        <f>IF(L3778=0,0,E3778/L3778)</f>
        <v>100.5</v>
      </c>
      <c r="Q3778" t="str">
        <f t="shared" si="336"/>
        <v>theater</v>
      </c>
      <c r="R3778" t="str">
        <f t="shared" si="337"/>
        <v>plays</v>
      </c>
      <c r="S3778" s="14">
        <f t="shared" si="338"/>
        <v>42020.379016203697</v>
      </c>
      <c r="T3778" s="14">
        <f t="shared" si="339"/>
        <v>42050.379016203697</v>
      </c>
    </row>
    <row r="3779" spans="1:20" ht="45" x14ac:dyDescent="0.25">
      <c r="A3779">
        <v>3730</v>
      </c>
      <c r="B3779" s="3" t="s">
        <v>3727</v>
      </c>
      <c r="C3779" s="3" t="s">
        <v>7840</v>
      </c>
      <c r="D3779">
        <v>1000</v>
      </c>
      <c r="E3779">
        <v>100</v>
      </c>
      <c r="F3779" s="6" t="s">
        <v>8221</v>
      </c>
      <c r="G3779" t="s">
        <v>8224</v>
      </c>
      <c r="H3779" t="s">
        <v>8246</v>
      </c>
      <c r="I3779">
        <v>1439828159</v>
      </c>
      <c r="J3779">
        <v>1437236159</v>
      </c>
      <c r="K3779" t="b">
        <v>0</v>
      </c>
      <c r="L3779">
        <v>1</v>
      </c>
      <c r="M3779" t="b">
        <v>0</v>
      </c>
      <c r="N3779" t="s">
        <v>8271</v>
      </c>
      <c r="O3779" s="13">
        <f t="shared" ref="O3779:O3842" si="340">(E3779/D3779)</f>
        <v>0.1</v>
      </c>
      <c r="P3779" s="11">
        <f>IF(L3779=0,0,E3779/L3779)</f>
        <v>100</v>
      </c>
      <c r="Q3779" t="str">
        <f t="shared" ref="Q3779:Q3842" si="341">LEFT(N3779,FIND("/",N3779)-1)</f>
        <v>theater</v>
      </c>
      <c r="R3779" t="str">
        <f t="shared" ref="R3779:R3842" si="342">RIGHT(N3779,LEN(N3779)-FIND("/",N3779))</f>
        <v>plays</v>
      </c>
      <c r="S3779" s="14">
        <f t="shared" ref="S3779:S3842" si="343">(J3779/86400)+25569+(-5/24)</f>
        <v>42203.46943287037</v>
      </c>
      <c r="T3779" s="14">
        <f t="shared" ref="T3779:T3842" si="344">(I3779/86400)+25569+(-5/24)</f>
        <v>42233.46943287037</v>
      </c>
    </row>
    <row r="3780" spans="1:20" ht="45" x14ac:dyDescent="0.25">
      <c r="A3780">
        <v>3745</v>
      </c>
      <c r="B3780" s="3" t="s">
        <v>3742</v>
      </c>
      <c r="C3780" s="3" t="s">
        <v>7855</v>
      </c>
      <c r="D3780">
        <v>100</v>
      </c>
      <c r="E3780">
        <v>10</v>
      </c>
      <c r="F3780" s="6" t="s">
        <v>8221</v>
      </c>
      <c r="G3780" t="s">
        <v>8224</v>
      </c>
      <c r="H3780" t="s">
        <v>8246</v>
      </c>
      <c r="I3780">
        <v>1407689102</v>
      </c>
      <c r="J3780">
        <v>1405097102</v>
      </c>
      <c r="K3780" t="b">
        <v>0</v>
      </c>
      <c r="L3780">
        <v>1</v>
      </c>
      <c r="M3780" t="b">
        <v>0</v>
      </c>
      <c r="N3780" t="s">
        <v>8271</v>
      </c>
      <c r="O3780" s="13">
        <f t="shared" si="340"/>
        <v>0.1</v>
      </c>
      <c r="P3780" s="11">
        <f>IF(L3780=0,0,E3780/L3780)</f>
        <v>10</v>
      </c>
      <c r="Q3780" t="str">
        <f t="shared" si="341"/>
        <v>theater</v>
      </c>
      <c r="R3780" t="str">
        <f t="shared" si="342"/>
        <v>plays</v>
      </c>
      <c r="S3780" s="14">
        <f t="shared" si="343"/>
        <v>41831.489606481475</v>
      </c>
      <c r="T3780" s="14">
        <f t="shared" si="344"/>
        <v>41861.489606481475</v>
      </c>
    </row>
    <row r="3781" spans="1:20" ht="45" x14ac:dyDescent="0.25">
      <c r="A3781">
        <v>3913</v>
      </c>
      <c r="B3781" s="3" t="s">
        <v>3910</v>
      </c>
      <c r="C3781" s="3" t="s">
        <v>8021</v>
      </c>
      <c r="D3781">
        <v>10000</v>
      </c>
      <c r="E3781">
        <v>1000</v>
      </c>
      <c r="F3781" s="6" t="s">
        <v>8221</v>
      </c>
      <c r="G3781" t="s">
        <v>8224</v>
      </c>
      <c r="H3781" t="s">
        <v>8246</v>
      </c>
      <c r="I3781">
        <v>1448863449</v>
      </c>
      <c r="J3781">
        <v>1446267849</v>
      </c>
      <c r="K3781" t="b">
        <v>0</v>
      </c>
      <c r="L3781">
        <v>7</v>
      </c>
      <c r="M3781" t="b">
        <v>0</v>
      </c>
      <c r="N3781" t="s">
        <v>8271</v>
      </c>
      <c r="O3781" s="13">
        <f t="shared" si="340"/>
        <v>0.1</v>
      </c>
      <c r="P3781" s="11">
        <f>IF(L3781=0,0,E3781/L3781)</f>
        <v>142.85714285714286</v>
      </c>
      <c r="Q3781" t="str">
        <f t="shared" si="341"/>
        <v>theater</v>
      </c>
      <c r="R3781" t="str">
        <f t="shared" si="342"/>
        <v>plays</v>
      </c>
      <c r="S3781" s="14">
        <f t="shared" si="343"/>
        <v>42308.002881944441</v>
      </c>
      <c r="T3781" s="14">
        <f t="shared" si="344"/>
        <v>42338.044548611106</v>
      </c>
    </row>
    <row r="3782" spans="1:20" ht="45" x14ac:dyDescent="0.25">
      <c r="A3782">
        <v>3925</v>
      </c>
      <c r="B3782" s="3" t="s">
        <v>3922</v>
      </c>
      <c r="C3782" s="3" t="s">
        <v>8033</v>
      </c>
      <c r="D3782">
        <v>150</v>
      </c>
      <c r="E3782">
        <v>15</v>
      </c>
      <c r="F3782" s="6" t="s">
        <v>8221</v>
      </c>
      <c r="G3782" t="s">
        <v>8224</v>
      </c>
      <c r="H3782" t="s">
        <v>8246</v>
      </c>
      <c r="I3782">
        <v>1406753639</v>
      </c>
      <c r="J3782">
        <v>1404161639</v>
      </c>
      <c r="K3782" t="b">
        <v>0</v>
      </c>
      <c r="L3782">
        <v>3</v>
      </c>
      <c r="M3782" t="b">
        <v>0</v>
      </c>
      <c r="N3782" t="s">
        <v>8271</v>
      </c>
      <c r="O3782" s="13">
        <f t="shared" si="340"/>
        <v>0.1</v>
      </c>
      <c r="P3782" s="11">
        <f>IF(L3782=0,0,E3782/L3782)</f>
        <v>5</v>
      </c>
      <c r="Q3782" t="str">
        <f t="shared" si="341"/>
        <v>theater</v>
      </c>
      <c r="R3782" t="str">
        <f t="shared" si="342"/>
        <v>plays</v>
      </c>
      <c r="S3782" s="14">
        <f t="shared" si="343"/>
        <v>41820.662488425922</v>
      </c>
      <c r="T3782" s="14">
        <f t="shared" si="344"/>
        <v>41850.662488425922</v>
      </c>
    </row>
    <row r="3783" spans="1:20" ht="45" x14ac:dyDescent="0.25">
      <c r="A3783">
        <v>4103</v>
      </c>
      <c r="B3783" s="3" t="s">
        <v>4099</v>
      </c>
      <c r="C3783" s="3" t="s">
        <v>8206</v>
      </c>
      <c r="D3783">
        <v>1000</v>
      </c>
      <c r="E3783">
        <v>100</v>
      </c>
      <c r="F3783" s="6" t="s">
        <v>8221</v>
      </c>
      <c r="G3783" t="s">
        <v>8224</v>
      </c>
      <c r="H3783" t="s">
        <v>8246</v>
      </c>
      <c r="I3783">
        <v>1440613920</v>
      </c>
      <c r="J3783">
        <v>1435953566</v>
      </c>
      <c r="K3783" t="b">
        <v>0</v>
      </c>
      <c r="L3783">
        <v>6</v>
      </c>
      <c r="M3783" t="b">
        <v>0</v>
      </c>
      <c r="N3783" t="s">
        <v>8271</v>
      </c>
      <c r="O3783" s="13">
        <f t="shared" si="340"/>
        <v>0.1</v>
      </c>
      <c r="P3783" s="11">
        <f>IF(L3783=0,0,E3783/L3783)</f>
        <v>16.666666666666668</v>
      </c>
      <c r="Q3783" t="str">
        <f t="shared" si="341"/>
        <v>theater</v>
      </c>
      <c r="R3783" t="str">
        <f t="shared" si="342"/>
        <v>plays</v>
      </c>
      <c r="S3783" s="14">
        <f t="shared" si="343"/>
        <v>42188.624606481484</v>
      </c>
      <c r="T3783" s="14">
        <f t="shared" si="344"/>
        <v>42242.563888888886</v>
      </c>
    </row>
    <row r="3784" spans="1:20" ht="60" x14ac:dyDescent="0.25">
      <c r="A3784">
        <v>3986</v>
      </c>
      <c r="B3784" s="3" t="s">
        <v>3982</v>
      </c>
      <c r="C3784" s="3" t="s">
        <v>8092</v>
      </c>
      <c r="D3784">
        <v>5000</v>
      </c>
      <c r="E3784">
        <v>488</v>
      </c>
      <c r="F3784" s="6" t="s">
        <v>8221</v>
      </c>
      <c r="G3784" t="s">
        <v>8225</v>
      </c>
      <c r="H3784" t="s">
        <v>8247</v>
      </c>
      <c r="I3784">
        <v>1462539840</v>
      </c>
      <c r="J3784">
        <v>1460034594</v>
      </c>
      <c r="K3784" t="b">
        <v>0</v>
      </c>
      <c r="L3784">
        <v>13</v>
      </c>
      <c r="M3784" t="b">
        <v>0</v>
      </c>
      <c r="N3784" t="s">
        <v>8271</v>
      </c>
      <c r="O3784" s="13">
        <f t="shared" si="340"/>
        <v>9.7600000000000006E-2</v>
      </c>
      <c r="P3784" s="11">
        <f>IF(L3784=0,0,E3784/L3784)</f>
        <v>37.53846153846154</v>
      </c>
      <c r="Q3784" t="str">
        <f t="shared" si="341"/>
        <v>theater</v>
      </c>
      <c r="R3784" t="str">
        <f t="shared" si="342"/>
        <v>plays</v>
      </c>
      <c r="S3784" s="14">
        <f t="shared" si="343"/>
        <v>42467.340208333328</v>
      </c>
      <c r="T3784" s="14">
        <f t="shared" si="344"/>
        <v>42496.336111111108</v>
      </c>
    </row>
    <row r="3785" spans="1:20" ht="60" x14ac:dyDescent="0.25">
      <c r="A3785">
        <v>2906</v>
      </c>
      <c r="B3785" s="3" t="s">
        <v>2906</v>
      </c>
      <c r="C3785" s="3" t="s">
        <v>7016</v>
      </c>
      <c r="D3785">
        <v>6000</v>
      </c>
      <c r="E3785">
        <v>565</v>
      </c>
      <c r="F3785" s="6" t="s">
        <v>8221</v>
      </c>
      <c r="G3785" t="s">
        <v>8224</v>
      </c>
      <c r="H3785" t="s">
        <v>8246</v>
      </c>
      <c r="I3785">
        <v>1438390800</v>
      </c>
      <c r="J3785">
        <v>1436888066</v>
      </c>
      <c r="K3785" t="b">
        <v>0</v>
      </c>
      <c r="L3785">
        <v>7</v>
      </c>
      <c r="M3785" t="b">
        <v>0</v>
      </c>
      <c r="N3785" t="s">
        <v>8271</v>
      </c>
      <c r="O3785" s="13">
        <f t="shared" si="340"/>
        <v>9.4166666666666662E-2</v>
      </c>
      <c r="P3785" s="11">
        <f>IF(L3785=0,0,E3785/L3785)</f>
        <v>80.714285714285708</v>
      </c>
      <c r="Q3785" t="str">
        <f t="shared" si="341"/>
        <v>theater</v>
      </c>
      <c r="R3785" t="str">
        <f t="shared" si="342"/>
        <v>plays</v>
      </c>
      <c r="S3785" s="14">
        <f t="shared" si="343"/>
        <v>42199.440578703703</v>
      </c>
      <c r="T3785" s="14">
        <f t="shared" si="344"/>
        <v>42216.833333333336</v>
      </c>
    </row>
    <row r="3786" spans="1:20" ht="45" x14ac:dyDescent="0.25">
      <c r="A3786">
        <v>3728</v>
      </c>
      <c r="B3786" s="3" t="s">
        <v>3725</v>
      </c>
      <c r="C3786" s="3" t="s">
        <v>7838</v>
      </c>
      <c r="D3786">
        <v>20000</v>
      </c>
      <c r="E3786">
        <v>1862</v>
      </c>
      <c r="F3786" s="6" t="s">
        <v>8221</v>
      </c>
      <c r="G3786" t="s">
        <v>8224</v>
      </c>
      <c r="H3786" t="s">
        <v>8246</v>
      </c>
      <c r="I3786">
        <v>1439957176</v>
      </c>
      <c r="J3786">
        <v>1437365176</v>
      </c>
      <c r="K3786" t="b">
        <v>0</v>
      </c>
      <c r="L3786">
        <v>31</v>
      </c>
      <c r="M3786" t="b">
        <v>0</v>
      </c>
      <c r="N3786" t="s">
        <v>8271</v>
      </c>
      <c r="O3786" s="13">
        <f t="shared" si="340"/>
        <v>9.3100000000000002E-2</v>
      </c>
      <c r="P3786" s="11">
        <f>IF(L3786=0,0,E3786/L3786)</f>
        <v>60.064516129032256</v>
      </c>
      <c r="Q3786" t="str">
        <f t="shared" si="341"/>
        <v>theater</v>
      </c>
      <c r="R3786" t="str">
        <f t="shared" si="342"/>
        <v>plays</v>
      </c>
      <c r="S3786" s="14">
        <f t="shared" si="343"/>
        <v>42204.962685185186</v>
      </c>
      <c r="T3786" s="14">
        <f t="shared" si="344"/>
        <v>42234.962685185186</v>
      </c>
    </row>
    <row r="3787" spans="1:20" ht="45" x14ac:dyDescent="0.25">
      <c r="A3787">
        <v>2892</v>
      </c>
      <c r="B3787" s="3" t="s">
        <v>2892</v>
      </c>
      <c r="C3787" s="3" t="s">
        <v>7002</v>
      </c>
      <c r="D3787">
        <v>5500</v>
      </c>
      <c r="E3787">
        <v>500</v>
      </c>
      <c r="F3787" s="6" t="s">
        <v>8221</v>
      </c>
      <c r="G3787" t="s">
        <v>8224</v>
      </c>
      <c r="H3787" t="s">
        <v>8246</v>
      </c>
      <c r="I3787">
        <v>1409000400</v>
      </c>
      <c r="J3787">
        <v>1408381704</v>
      </c>
      <c r="K3787" t="b">
        <v>0</v>
      </c>
      <c r="L3787">
        <v>17</v>
      </c>
      <c r="M3787" t="b">
        <v>0</v>
      </c>
      <c r="N3787" t="s">
        <v>8271</v>
      </c>
      <c r="O3787" s="13">
        <f t="shared" si="340"/>
        <v>9.0909090909090912E-2</v>
      </c>
      <c r="P3787" s="11">
        <f>IF(L3787=0,0,E3787/L3787)</f>
        <v>29.411764705882351</v>
      </c>
      <c r="Q3787" t="str">
        <f t="shared" si="341"/>
        <v>theater</v>
      </c>
      <c r="R3787" t="str">
        <f t="shared" si="342"/>
        <v>plays</v>
      </c>
      <c r="S3787" s="14">
        <f t="shared" si="343"/>
        <v>41869.505833333329</v>
      </c>
      <c r="T3787" s="14">
        <f t="shared" si="344"/>
        <v>41876.666666666664</v>
      </c>
    </row>
    <row r="3788" spans="1:20" ht="60" x14ac:dyDescent="0.25">
      <c r="A3788">
        <v>4077</v>
      </c>
      <c r="B3788" s="3" t="s">
        <v>4073</v>
      </c>
      <c r="C3788" s="3" t="s">
        <v>8180</v>
      </c>
      <c r="D3788">
        <v>15000</v>
      </c>
      <c r="E3788">
        <v>1335</v>
      </c>
      <c r="F3788" s="6" t="s">
        <v>8221</v>
      </c>
      <c r="G3788" t="s">
        <v>8224</v>
      </c>
      <c r="H3788" t="s">
        <v>8246</v>
      </c>
      <c r="I3788">
        <v>1482339794</v>
      </c>
      <c r="J3788">
        <v>1479747794</v>
      </c>
      <c r="K3788" t="b">
        <v>0</v>
      </c>
      <c r="L3788">
        <v>6</v>
      </c>
      <c r="M3788" t="b">
        <v>0</v>
      </c>
      <c r="N3788" t="s">
        <v>8271</v>
      </c>
      <c r="O3788" s="13">
        <f t="shared" si="340"/>
        <v>8.8999999999999996E-2</v>
      </c>
      <c r="P3788" s="11">
        <f>IF(L3788=0,0,E3788/L3788)</f>
        <v>222.5</v>
      </c>
      <c r="Q3788" t="str">
        <f t="shared" si="341"/>
        <v>theater</v>
      </c>
      <c r="R3788" t="str">
        <f t="shared" si="342"/>
        <v>plays</v>
      </c>
      <c r="S3788" s="14">
        <f t="shared" si="343"/>
        <v>42695.502245370364</v>
      </c>
      <c r="T3788" s="14">
        <f t="shared" si="344"/>
        <v>42725.502245370364</v>
      </c>
    </row>
    <row r="3789" spans="1:20" ht="60" x14ac:dyDescent="0.25">
      <c r="A3789">
        <v>3841</v>
      </c>
      <c r="B3789" s="3" t="s">
        <v>3838</v>
      </c>
      <c r="C3789" s="3" t="s">
        <v>7950</v>
      </c>
      <c r="D3789">
        <v>10000</v>
      </c>
      <c r="E3789">
        <v>872</v>
      </c>
      <c r="F3789" s="6" t="s">
        <v>8221</v>
      </c>
      <c r="G3789" t="s">
        <v>8224</v>
      </c>
      <c r="H3789" t="s">
        <v>8246</v>
      </c>
      <c r="I3789">
        <v>1405882287</v>
      </c>
      <c r="J3789">
        <v>1400698287</v>
      </c>
      <c r="K3789" t="b">
        <v>1</v>
      </c>
      <c r="L3789">
        <v>34</v>
      </c>
      <c r="M3789" t="b">
        <v>0</v>
      </c>
      <c r="N3789" t="s">
        <v>8271</v>
      </c>
      <c r="O3789" s="13">
        <f t="shared" si="340"/>
        <v>8.72E-2</v>
      </c>
      <c r="P3789" s="11">
        <f>IF(L3789=0,0,E3789/L3789)</f>
        <v>25.647058823529413</v>
      </c>
      <c r="Q3789" t="str">
        <f t="shared" si="341"/>
        <v>theater</v>
      </c>
      <c r="R3789" t="str">
        <f t="shared" si="342"/>
        <v>plays</v>
      </c>
      <c r="S3789" s="14">
        <f t="shared" si="343"/>
        <v>41780.57739583333</v>
      </c>
      <c r="T3789" s="14">
        <f t="shared" si="344"/>
        <v>41840.57739583333</v>
      </c>
    </row>
    <row r="3790" spans="1:20" ht="60" x14ac:dyDescent="0.25">
      <c r="A3790">
        <v>3908</v>
      </c>
      <c r="B3790" s="3" t="s">
        <v>3905</v>
      </c>
      <c r="C3790" s="3" t="s">
        <v>8016</v>
      </c>
      <c r="D3790">
        <v>750</v>
      </c>
      <c r="E3790">
        <v>65</v>
      </c>
      <c r="F3790" s="6" t="s">
        <v>8221</v>
      </c>
      <c r="G3790" t="s">
        <v>8224</v>
      </c>
      <c r="H3790" t="s">
        <v>8246</v>
      </c>
      <c r="I3790">
        <v>1406603696</v>
      </c>
      <c r="J3790">
        <v>1405307696</v>
      </c>
      <c r="K3790" t="b">
        <v>0</v>
      </c>
      <c r="L3790">
        <v>4</v>
      </c>
      <c r="M3790" t="b">
        <v>0</v>
      </c>
      <c r="N3790" t="s">
        <v>8271</v>
      </c>
      <c r="O3790" s="13">
        <f t="shared" si="340"/>
        <v>8.666666666666667E-2</v>
      </c>
      <c r="P3790" s="11">
        <f>IF(L3790=0,0,E3790/L3790)</f>
        <v>16.25</v>
      </c>
      <c r="Q3790" t="str">
        <f t="shared" si="341"/>
        <v>theater</v>
      </c>
      <c r="R3790" t="str">
        <f t="shared" si="342"/>
        <v>plays</v>
      </c>
      <c r="S3790" s="14">
        <f t="shared" si="343"/>
        <v>41833.927037037036</v>
      </c>
      <c r="T3790" s="14">
        <f t="shared" si="344"/>
        <v>41848.927037037036</v>
      </c>
    </row>
    <row r="3791" spans="1:20" ht="30" x14ac:dyDescent="0.25">
      <c r="A3791">
        <v>4018</v>
      </c>
      <c r="B3791" s="3" t="s">
        <v>4014</v>
      </c>
      <c r="C3791" s="3" t="s">
        <v>8123</v>
      </c>
      <c r="D3791">
        <v>1500</v>
      </c>
      <c r="E3791">
        <v>130</v>
      </c>
      <c r="F3791" s="6" t="s">
        <v>8221</v>
      </c>
      <c r="G3791" t="s">
        <v>8225</v>
      </c>
      <c r="H3791" t="s">
        <v>8247</v>
      </c>
      <c r="I3791">
        <v>1475877108</v>
      </c>
      <c r="J3791">
        <v>1473285108</v>
      </c>
      <c r="K3791" t="b">
        <v>0</v>
      </c>
      <c r="L3791">
        <v>4</v>
      </c>
      <c r="M3791" t="b">
        <v>0</v>
      </c>
      <c r="N3791" t="s">
        <v>8271</v>
      </c>
      <c r="O3791" s="13">
        <f t="shared" si="340"/>
        <v>8.666666666666667E-2</v>
      </c>
      <c r="P3791" s="11">
        <f>IF(L3791=0,0,E3791/L3791)</f>
        <v>32.5</v>
      </c>
      <c r="Q3791" t="str">
        <f t="shared" si="341"/>
        <v>theater</v>
      </c>
      <c r="R3791" t="str">
        <f t="shared" si="342"/>
        <v>plays</v>
      </c>
      <c r="S3791" s="14">
        <f t="shared" si="343"/>
        <v>42620.702638888884</v>
      </c>
      <c r="T3791" s="14">
        <f t="shared" si="344"/>
        <v>42650.702638888884</v>
      </c>
    </row>
    <row r="3792" spans="1:20" ht="45" x14ac:dyDescent="0.25">
      <c r="A3792">
        <v>3075</v>
      </c>
      <c r="B3792" s="3" t="s">
        <v>3075</v>
      </c>
      <c r="C3792" s="3" t="s">
        <v>7185</v>
      </c>
      <c r="D3792">
        <v>15000</v>
      </c>
      <c r="E3792">
        <v>1296</v>
      </c>
      <c r="F3792" s="6" t="s">
        <v>8221</v>
      </c>
      <c r="G3792" t="s">
        <v>8224</v>
      </c>
      <c r="H3792" t="s">
        <v>8246</v>
      </c>
      <c r="I3792">
        <v>1471573640</v>
      </c>
      <c r="J3792">
        <v>1467253640</v>
      </c>
      <c r="K3792" t="b">
        <v>0</v>
      </c>
      <c r="L3792">
        <v>20</v>
      </c>
      <c r="M3792" t="b">
        <v>0</v>
      </c>
      <c r="N3792" t="s">
        <v>8303</v>
      </c>
      <c r="O3792" s="13">
        <f t="shared" si="340"/>
        <v>8.6400000000000005E-2</v>
      </c>
      <c r="P3792" s="11">
        <f>IF(L3792=0,0,E3792/L3792)</f>
        <v>64.8</v>
      </c>
      <c r="Q3792" t="str">
        <f t="shared" si="341"/>
        <v>theater</v>
      </c>
      <c r="R3792" t="str">
        <f t="shared" si="342"/>
        <v>spaces</v>
      </c>
      <c r="S3792" s="14">
        <f t="shared" si="343"/>
        <v>42550.89398148148</v>
      </c>
      <c r="T3792" s="14">
        <f t="shared" si="344"/>
        <v>42600.89398148148</v>
      </c>
    </row>
    <row r="3793" spans="1:20" ht="45" x14ac:dyDescent="0.25">
      <c r="A3793">
        <v>3801</v>
      </c>
      <c r="B3793" s="3" t="s">
        <v>3798</v>
      </c>
      <c r="C3793" s="3" t="s">
        <v>7911</v>
      </c>
      <c r="D3793">
        <v>5000</v>
      </c>
      <c r="E3793">
        <v>426</v>
      </c>
      <c r="F3793" s="6" t="s">
        <v>8221</v>
      </c>
      <c r="G3793" t="s">
        <v>8224</v>
      </c>
      <c r="H3793" t="s">
        <v>8246</v>
      </c>
      <c r="I3793">
        <v>1420215216</v>
      </c>
      <c r="J3793">
        <v>1417536816</v>
      </c>
      <c r="K3793" t="b">
        <v>0</v>
      </c>
      <c r="L3793">
        <v>9</v>
      </c>
      <c r="M3793" t="b">
        <v>0</v>
      </c>
      <c r="N3793" t="s">
        <v>8305</v>
      </c>
      <c r="O3793" s="13">
        <f t="shared" si="340"/>
        <v>8.5199999999999998E-2</v>
      </c>
      <c r="P3793" s="11">
        <f>IF(L3793=0,0,E3793/L3793)</f>
        <v>47.333333333333336</v>
      </c>
      <c r="Q3793" t="str">
        <f t="shared" si="341"/>
        <v>theater</v>
      </c>
      <c r="R3793" t="str">
        <f t="shared" si="342"/>
        <v>musical</v>
      </c>
      <c r="S3793" s="14">
        <f t="shared" si="343"/>
        <v>41975.467777777776</v>
      </c>
      <c r="T3793" s="14">
        <f t="shared" si="344"/>
        <v>42006.467777777776</v>
      </c>
    </row>
    <row r="3794" spans="1:20" ht="45" x14ac:dyDescent="0.25">
      <c r="A3794">
        <v>2919</v>
      </c>
      <c r="B3794" s="3" t="s">
        <v>2919</v>
      </c>
      <c r="C3794" s="3" t="s">
        <v>7029</v>
      </c>
      <c r="D3794">
        <v>600</v>
      </c>
      <c r="E3794">
        <v>51</v>
      </c>
      <c r="F3794" s="6" t="s">
        <v>8221</v>
      </c>
      <c r="G3794" t="s">
        <v>8224</v>
      </c>
      <c r="H3794" t="s">
        <v>8246</v>
      </c>
      <c r="I3794">
        <v>1407250329</v>
      </c>
      <c r="J3794">
        <v>1404658329</v>
      </c>
      <c r="K3794" t="b">
        <v>0</v>
      </c>
      <c r="L3794">
        <v>6</v>
      </c>
      <c r="M3794" t="b">
        <v>0</v>
      </c>
      <c r="N3794" t="s">
        <v>8271</v>
      </c>
      <c r="O3794" s="13">
        <f t="shared" si="340"/>
        <v>8.5000000000000006E-2</v>
      </c>
      <c r="P3794" s="11">
        <f>IF(L3794=0,0,E3794/L3794)</f>
        <v>8.5</v>
      </c>
      <c r="Q3794" t="str">
        <f t="shared" si="341"/>
        <v>theater</v>
      </c>
      <c r="R3794" t="str">
        <f t="shared" si="342"/>
        <v>plays</v>
      </c>
      <c r="S3794" s="14">
        <f t="shared" si="343"/>
        <v>41826.411215277774</v>
      </c>
      <c r="T3794" s="14">
        <f t="shared" si="344"/>
        <v>41856.411215277774</v>
      </c>
    </row>
    <row r="3795" spans="1:20" ht="60" x14ac:dyDescent="0.25">
      <c r="A3795">
        <v>4046</v>
      </c>
      <c r="B3795" s="3" t="s">
        <v>4042</v>
      </c>
      <c r="C3795" s="3" t="s">
        <v>8150</v>
      </c>
      <c r="D3795">
        <v>5600</v>
      </c>
      <c r="E3795">
        <v>460</v>
      </c>
      <c r="F3795" s="6" t="s">
        <v>8221</v>
      </c>
      <c r="G3795" t="s">
        <v>8224</v>
      </c>
      <c r="H3795" t="s">
        <v>8246</v>
      </c>
      <c r="I3795">
        <v>1413992210</v>
      </c>
      <c r="J3795">
        <v>1411400210</v>
      </c>
      <c r="K3795" t="b">
        <v>0</v>
      </c>
      <c r="L3795">
        <v>12</v>
      </c>
      <c r="M3795" t="b">
        <v>0</v>
      </c>
      <c r="N3795" t="s">
        <v>8271</v>
      </c>
      <c r="O3795" s="13">
        <f t="shared" si="340"/>
        <v>8.2142857142857142E-2</v>
      </c>
      <c r="P3795" s="11">
        <f>IF(L3795=0,0,E3795/L3795)</f>
        <v>38.333333333333336</v>
      </c>
      <c r="Q3795" t="str">
        <f t="shared" si="341"/>
        <v>theater</v>
      </c>
      <c r="R3795" t="str">
        <f t="shared" si="342"/>
        <v>plays</v>
      </c>
      <c r="S3795" s="14">
        <f t="shared" si="343"/>
        <v>41904.442245370366</v>
      </c>
      <c r="T3795" s="14">
        <f t="shared" si="344"/>
        <v>41934.442245370366</v>
      </c>
    </row>
    <row r="3796" spans="1:20" ht="60" x14ac:dyDescent="0.25">
      <c r="A3796">
        <v>3922</v>
      </c>
      <c r="B3796" s="3" t="s">
        <v>3919</v>
      </c>
      <c r="C3796" s="3" t="s">
        <v>8030</v>
      </c>
      <c r="D3796">
        <v>750</v>
      </c>
      <c r="E3796">
        <v>61</v>
      </c>
      <c r="F3796" s="6" t="s">
        <v>8221</v>
      </c>
      <c r="G3796" t="s">
        <v>8224</v>
      </c>
      <c r="H3796" t="s">
        <v>8246</v>
      </c>
      <c r="I3796">
        <v>1425337200</v>
      </c>
      <c r="J3796">
        <v>1421432810</v>
      </c>
      <c r="K3796" t="b">
        <v>0</v>
      </c>
      <c r="L3796">
        <v>6</v>
      </c>
      <c r="M3796" t="b">
        <v>0</v>
      </c>
      <c r="N3796" t="s">
        <v>8271</v>
      </c>
      <c r="O3796" s="13">
        <f t="shared" si="340"/>
        <v>8.1333333333333327E-2</v>
      </c>
      <c r="P3796" s="11">
        <f>IF(L3796=0,0,E3796/L3796)</f>
        <v>10.166666666666666</v>
      </c>
      <c r="Q3796" t="str">
        <f t="shared" si="341"/>
        <v>theater</v>
      </c>
      <c r="R3796" t="str">
        <f t="shared" si="342"/>
        <v>plays</v>
      </c>
      <c r="S3796" s="14">
        <f t="shared" si="343"/>
        <v>42020.560300925928</v>
      </c>
      <c r="T3796" s="14">
        <f t="shared" si="344"/>
        <v>42065.749999999993</v>
      </c>
    </row>
    <row r="3797" spans="1:20" ht="60" x14ac:dyDescent="0.25">
      <c r="A3797">
        <v>2952</v>
      </c>
      <c r="B3797" s="3" t="s">
        <v>2952</v>
      </c>
      <c r="C3797" s="3" t="s">
        <v>7062</v>
      </c>
      <c r="D3797">
        <v>20000</v>
      </c>
      <c r="E3797">
        <v>1605</v>
      </c>
      <c r="F3797" s="6" t="s">
        <v>8220</v>
      </c>
      <c r="G3797" t="s">
        <v>8224</v>
      </c>
      <c r="H3797" t="s">
        <v>8246</v>
      </c>
      <c r="I3797">
        <v>1476676800</v>
      </c>
      <c r="J3797">
        <v>1473957239</v>
      </c>
      <c r="K3797" t="b">
        <v>0</v>
      </c>
      <c r="L3797">
        <v>8</v>
      </c>
      <c r="M3797" t="b">
        <v>0</v>
      </c>
      <c r="N3797" t="s">
        <v>8303</v>
      </c>
      <c r="O3797" s="13">
        <f t="shared" si="340"/>
        <v>8.0250000000000002E-2</v>
      </c>
      <c r="P3797" s="11">
        <f>IF(L3797=0,0,E3797/L3797)</f>
        <v>200.625</v>
      </c>
      <c r="Q3797" t="str">
        <f t="shared" si="341"/>
        <v>theater</v>
      </c>
      <c r="R3797" t="str">
        <f t="shared" si="342"/>
        <v>spaces</v>
      </c>
      <c r="S3797" s="14">
        <f t="shared" si="343"/>
        <v>42628.481932870367</v>
      </c>
      <c r="T3797" s="14">
        <f t="shared" si="344"/>
        <v>42659.958333333336</v>
      </c>
    </row>
    <row r="3798" spans="1:20" ht="45" x14ac:dyDescent="0.25">
      <c r="A3798">
        <v>2916</v>
      </c>
      <c r="B3798" s="3" t="s">
        <v>2916</v>
      </c>
      <c r="C3798" s="3" t="s">
        <v>7026</v>
      </c>
      <c r="D3798">
        <v>1850</v>
      </c>
      <c r="E3798">
        <v>145</v>
      </c>
      <c r="F3798" s="6" t="s">
        <v>8221</v>
      </c>
      <c r="G3798" t="s">
        <v>8225</v>
      </c>
      <c r="H3798" t="s">
        <v>8247</v>
      </c>
      <c r="I3798">
        <v>1400498789</v>
      </c>
      <c r="J3798">
        <v>1398511589</v>
      </c>
      <c r="K3798" t="b">
        <v>0</v>
      </c>
      <c r="L3798">
        <v>7</v>
      </c>
      <c r="M3798" t="b">
        <v>0</v>
      </c>
      <c r="N3798" t="s">
        <v>8271</v>
      </c>
      <c r="O3798" s="13">
        <f t="shared" si="340"/>
        <v>7.8378378378378383E-2</v>
      </c>
      <c r="P3798" s="11">
        <f>IF(L3798=0,0,E3798/L3798)</f>
        <v>20.714285714285715</v>
      </c>
      <c r="Q3798" t="str">
        <f t="shared" si="341"/>
        <v>theater</v>
      </c>
      <c r="R3798" t="str">
        <f t="shared" si="342"/>
        <v>plays</v>
      </c>
      <c r="S3798" s="14">
        <f t="shared" si="343"/>
        <v>41755.268391203703</v>
      </c>
      <c r="T3798" s="14">
        <f t="shared" si="344"/>
        <v>41778.268391203703</v>
      </c>
    </row>
    <row r="3799" spans="1:20" ht="60" x14ac:dyDescent="0.25">
      <c r="A3799">
        <v>4011</v>
      </c>
      <c r="B3799" s="3" t="s">
        <v>4007</v>
      </c>
      <c r="C3799" s="3" t="s">
        <v>8116</v>
      </c>
      <c r="D3799">
        <v>250</v>
      </c>
      <c r="E3799">
        <v>19</v>
      </c>
      <c r="F3799" s="6" t="s">
        <v>8221</v>
      </c>
      <c r="G3799" t="s">
        <v>8225</v>
      </c>
      <c r="H3799" t="s">
        <v>8247</v>
      </c>
      <c r="I3799">
        <v>1422450278</v>
      </c>
      <c r="J3799">
        <v>1419858278</v>
      </c>
      <c r="K3799" t="b">
        <v>0</v>
      </c>
      <c r="L3799">
        <v>4</v>
      </c>
      <c r="M3799" t="b">
        <v>0</v>
      </c>
      <c r="N3799" t="s">
        <v>8271</v>
      </c>
      <c r="O3799" s="13">
        <f t="shared" si="340"/>
        <v>7.5999999999999998E-2</v>
      </c>
      <c r="P3799" s="11">
        <f>IF(L3799=0,0,E3799/L3799)</f>
        <v>4.75</v>
      </c>
      <c r="Q3799" t="str">
        <f t="shared" si="341"/>
        <v>theater</v>
      </c>
      <c r="R3799" t="str">
        <f t="shared" si="342"/>
        <v>plays</v>
      </c>
      <c r="S3799" s="14">
        <f t="shared" si="343"/>
        <v>42002.336550925924</v>
      </c>
      <c r="T3799" s="14">
        <f t="shared" si="344"/>
        <v>42032.336550925924</v>
      </c>
    </row>
    <row r="3800" spans="1:20" ht="60" x14ac:dyDescent="0.25">
      <c r="A3800">
        <v>3969</v>
      </c>
      <c r="B3800" s="3" t="s">
        <v>3966</v>
      </c>
      <c r="C3800" s="3" t="s">
        <v>8076</v>
      </c>
      <c r="D3800">
        <v>2825</v>
      </c>
      <c r="E3800">
        <v>211</v>
      </c>
      <c r="F3800" s="6" t="s">
        <v>8221</v>
      </c>
      <c r="G3800" t="s">
        <v>8224</v>
      </c>
      <c r="H3800" t="s">
        <v>8246</v>
      </c>
      <c r="I3800">
        <v>1472442900</v>
      </c>
      <c r="J3800">
        <v>1471638646</v>
      </c>
      <c r="K3800" t="b">
        <v>0</v>
      </c>
      <c r="L3800">
        <v>6</v>
      </c>
      <c r="M3800" t="b">
        <v>0</v>
      </c>
      <c r="N3800" t="s">
        <v>8271</v>
      </c>
      <c r="O3800" s="13">
        <f t="shared" si="340"/>
        <v>7.4690265486725665E-2</v>
      </c>
      <c r="P3800" s="11">
        <f>IF(L3800=0,0,E3800/L3800)</f>
        <v>35.166666666666664</v>
      </c>
      <c r="Q3800" t="str">
        <f t="shared" si="341"/>
        <v>theater</v>
      </c>
      <c r="R3800" t="str">
        <f t="shared" si="342"/>
        <v>plays</v>
      </c>
      <c r="S3800" s="14">
        <f t="shared" si="343"/>
        <v>42601.646365740737</v>
      </c>
      <c r="T3800" s="14">
        <f t="shared" si="344"/>
        <v>42610.954861111109</v>
      </c>
    </row>
    <row r="3801" spans="1:20" ht="60" x14ac:dyDescent="0.25">
      <c r="A3801">
        <v>3729</v>
      </c>
      <c r="B3801" s="3" t="s">
        <v>3726</v>
      </c>
      <c r="C3801" s="3" t="s">
        <v>7839</v>
      </c>
      <c r="D3801">
        <v>5000</v>
      </c>
      <c r="E3801">
        <v>362</v>
      </c>
      <c r="F3801" s="6" t="s">
        <v>8221</v>
      </c>
      <c r="G3801" t="s">
        <v>8224</v>
      </c>
      <c r="H3801" t="s">
        <v>8246</v>
      </c>
      <c r="I3801">
        <v>1427082912</v>
      </c>
      <c r="J3801">
        <v>1423198512</v>
      </c>
      <c r="K3801" t="b">
        <v>0</v>
      </c>
      <c r="L3801">
        <v>5</v>
      </c>
      <c r="M3801" t="b">
        <v>0</v>
      </c>
      <c r="N3801" t="s">
        <v>8271</v>
      </c>
      <c r="O3801" s="13">
        <f t="shared" si="340"/>
        <v>7.2400000000000006E-2</v>
      </c>
      <c r="P3801" s="11">
        <f>IF(L3801=0,0,E3801/L3801)</f>
        <v>72.400000000000006</v>
      </c>
      <c r="Q3801" t="str">
        <f t="shared" si="341"/>
        <v>theater</v>
      </c>
      <c r="R3801" t="str">
        <f t="shared" si="342"/>
        <v>plays</v>
      </c>
      <c r="S3801" s="14">
        <f t="shared" si="343"/>
        <v>42040.996666666666</v>
      </c>
      <c r="T3801" s="14">
        <f t="shared" si="344"/>
        <v>42085.954999999994</v>
      </c>
    </row>
    <row r="3802" spans="1:20" ht="60" x14ac:dyDescent="0.25">
      <c r="A3802">
        <v>4027</v>
      </c>
      <c r="B3802" s="3" t="s">
        <v>4023</v>
      </c>
      <c r="C3802" s="3" t="s">
        <v>8132</v>
      </c>
      <c r="D3802">
        <v>3000</v>
      </c>
      <c r="E3802">
        <v>215</v>
      </c>
      <c r="F3802" s="6" t="s">
        <v>8221</v>
      </c>
      <c r="G3802" t="s">
        <v>8224</v>
      </c>
      <c r="H3802" t="s">
        <v>8246</v>
      </c>
      <c r="I3802">
        <v>1487811600</v>
      </c>
      <c r="J3802">
        <v>1486077481</v>
      </c>
      <c r="K3802" t="b">
        <v>0</v>
      </c>
      <c r="L3802">
        <v>7</v>
      </c>
      <c r="M3802" t="b">
        <v>0</v>
      </c>
      <c r="N3802" t="s">
        <v>8271</v>
      </c>
      <c r="O3802" s="13">
        <f t="shared" si="340"/>
        <v>7.166666666666667E-2</v>
      </c>
      <c r="P3802" s="11">
        <f>IF(L3802=0,0,E3802/L3802)</f>
        <v>30.714285714285715</v>
      </c>
      <c r="Q3802" t="str">
        <f t="shared" si="341"/>
        <v>theater</v>
      </c>
      <c r="R3802" t="str">
        <f t="shared" si="342"/>
        <v>plays</v>
      </c>
      <c r="S3802" s="14">
        <f t="shared" si="343"/>
        <v>42768.762511574074</v>
      </c>
      <c r="T3802" s="14">
        <f t="shared" si="344"/>
        <v>42788.833333333336</v>
      </c>
    </row>
    <row r="3803" spans="1:20" ht="75" x14ac:dyDescent="0.25">
      <c r="A3803">
        <v>3849</v>
      </c>
      <c r="B3803" s="3" t="s">
        <v>3846</v>
      </c>
      <c r="C3803" s="3" t="s">
        <v>7958</v>
      </c>
      <c r="D3803">
        <v>30000</v>
      </c>
      <c r="E3803">
        <v>2113</v>
      </c>
      <c r="F3803" s="6" t="s">
        <v>8221</v>
      </c>
      <c r="G3803" t="s">
        <v>8236</v>
      </c>
      <c r="H3803" t="s">
        <v>8249</v>
      </c>
      <c r="I3803">
        <v>1434047084</v>
      </c>
      <c r="J3803">
        <v>1431455084</v>
      </c>
      <c r="K3803" t="b">
        <v>1</v>
      </c>
      <c r="L3803">
        <v>28</v>
      </c>
      <c r="M3803" t="b">
        <v>0</v>
      </c>
      <c r="N3803" t="s">
        <v>8271</v>
      </c>
      <c r="O3803" s="13">
        <f t="shared" si="340"/>
        <v>7.0433333333333334E-2</v>
      </c>
      <c r="P3803" s="11">
        <f>IF(L3803=0,0,E3803/L3803)</f>
        <v>75.464285714285708</v>
      </c>
      <c r="Q3803" t="str">
        <f t="shared" si="341"/>
        <v>theater</v>
      </c>
      <c r="R3803" t="str">
        <f t="shared" si="342"/>
        <v>plays</v>
      </c>
      <c r="S3803" s="14">
        <f t="shared" si="343"/>
        <v>42136.558842592589</v>
      </c>
      <c r="T3803" s="14">
        <f t="shared" si="344"/>
        <v>42166.558842592589</v>
      </c>
    </row>
    <row r="3804" spans="1:20" ht="60" x14ac:dyDescent="0.25">
      <c r="A3804">
        <v>4105</v>
      </c>
      <c r="B3804" s="3" t="s">
        <v>4101</v>
      </c>
      <c r="C3804" s="3" t="s">
        <v>8208</v>
      </c>
      <c r="D3804">
        <v>33000</v>
      </c>
      <c r="E3804">
        <v>2300</v>
      </c>
      <c r="F3804" s="6" t="s">
        <v>8221</v>
      </c>
      <c r="G3804" t="s">
        <v>8238</v>
      </c>
      <c r="H3804" t="s">
        <v>8256</v>
      </c>
      <c r="I3804">
        <v>1482711309</v>
      </c>
      <c r="J3804">
        <v>1479860109</v>
      </c>
      <c r="K3804" t="b">
        <v>0</v>
      </c>
      <c r="L3804">
        <v>6</v>
      </c>
      <c r="M3804" t="b">
        <v>0</v>
      </c>
      <c r="N3804" t="s">
        <v>8271</v>
      </c>
      <c r="O3804" s="13">
        <f t="shared" si="340"/>
        <v>6.9696969696969702E-2</v>
      </c>
      <c r="P3804" s="11">
        <f>IF(L3804=0,0,E3804/L3804)</f>
        <v>383.33333333333331</v>
      </c>
      <c r="Q3804" t="str">
        <f t="shared" si="341"/>
        <v>theater</v>
      </c>
      <c r="R3804" t="str">
        <f t="shared" si="342"/>
        <v>plays</v>
      </c>
      <c r="S3804" s="14">
        <f t="shared" si="343"/>
        <v>42696.802187499998</v>
      </c>
      <c r="T3804" s="14">
        <f t="shared" si="344"/>
        <v>42729.802187499998</v>
      </c>
    </row>
    <row r="3805" spans="1:20" ht="60" x14ac:dyDescent="0.25">
      <c r="A3805">
        <v>4032</v>
      </c>
      <c r="B3805" s="3" t="s">
        <v>4028</v>
      </c>
      <c r="C3805" s="3" t="s">
        <v>8137</v>
      </c>
      <c r="D3805">
        <v>6048</v>
      </c>
      <c r="E3805">
        <v>413</v>
      </c>
      <c r="F3805" s="6" t="s">
        <v>8221</v>
      </c>
      <c r="G3805" t="s">
        <v>8224</v>
      </c>
      <c r="H3805" t="s">
        <v>8246</v>
      </c>
      <c r="I3805">
        <v>1450211116</v>
      </c>
      <c r="J3805">
        <v>1445023516</v>
      </c>
      <c r="K3805" t="b">
        <v>0</v>
      </c>
      <c r="L3805">
        <v>7</v>
      </c>
      <c r="M3805" t="b">
        <v>0</v>
      </c>
      <c r="N3805" t="s">
        <v>8271</v>
      </c>
      <c r="O3805" s="13">
        <f t="shared" si="340"/>
        <v>6.8287037037037035E-2</v>
      </c>
      <c r="P3805" s="11">
        <f>IF(L3805=0,0,E3805/L3805)</f>
        <v>59</v>
      </c>
      <c r="Q3805" t="str">
        <f t="shared" si="341"/>
        <v>theater</v>
      </c>
      <c r="R3805" t="str">
        <f t="shared" si="342"/>
        <v>plays</v>
      </c>
      <c r="S3805" s="14">
        <f t="shared" si="343"/>
        <v>42293.60087962963</v>
      </c>
      <c r="T3805" s="14">
        <f t="shared" si="344"/>
        <v>42353.642546296294</v>
      </c>
    </row>
    <row r="3806" spans="1:20" ht="30" x14ac:dyDescent="0.25">
      <c r="A3806">
        <v>3638</v>
      </c>
      <c r="B3806" s="3" t="s">
        <v>3636</v>
      </c>
      <c r="C3806" s="3" t="s">
        <v>7748</v>
      </c>
      <c r="D3806">
        <v>3300</v>
      </c>
      <c r="E3806">
        <v>216</v>
      </c>
      <c r="F3806" s="6" t="s">
        <v>8221</v>
      </c>
      <c r="G3806" t="s">
        <v>8229</v>
      </c>
      <c r="H3806" t="s">
        <v>8251</v>
      </c>
      <c r="I3806">
        <v>1429456132</v>
      </c>
      <c r="J3806">
        <v>1424275732</v>
      </c>
      <c r="K3806" t="b">
        <v>0</v>
      </c>
      <c r="L3806">
        <v>2</v>
      </c>
      <c r="M3806" t="b">
        <v>0</v>
      </c>
      <c r="N3806" t="s">
        <v>8305</v>
      </c>
      <c r="O3806" s="13">
        <f t="shared" si="340"/>
        <v>6.545454545454546E-2</v>
      </c>
      <c r="P3806" s="11">
        <f>IF(L3806=0,0,E3806/L3806)</f>
        <v>108</v>
      </c>
      <c r="Q3806" t="str">
        <f t="shared" si="341"/>
        <v>theater</v>
      </c>
      <c r="R3806" t="str">
        <f t="shared" si="342"/>
        <v>musical</v>
      </c>
      <c r="S3806" s="14">
        <f t="shared" si="343"/>
        <v>42053.464490740742</v>
      </c>
      <c r="T3806" s="14">
        <f t="shared" si="344"/>
        <v>42113.42282407407</v>
      </c>
    </row>
    <row r="3807" spans="1:20" ht="60" x14ac:dyDescent="0.25">
      <c r="A3807">
        <v>3984</v>
      </c>
      <c r="B3807" s="3" t="s">
        <v>3980</v>
      </c>
      <c r="C3807" s="3" t="s">
        <v>8090</v>
      </c>
      <c r="D3807">
        <v>1500</v>
      </c>
      <c r="E3807">
        <v>95</v>
      </c>
      <c r="F3807" s="6" t="s">
        <v>8221</v>
      </c>
      <c r="G3807" t="s">
        <v>8225</v>
      </c>
      <c r="H3807" t="s">
        <v>8247</v>
      </c>
      <c r="I3807">
        <v>1415404800</v>
      </c>
      <c r="J3807">
        <v>1412809644</v>
      </c>
      <c r="K3807" t="b">
        <v>0</v>
      </c>
      <c r="L3807">
        <v>10</v>
      </c>
      <c r="M3807" t="b">
        <v>0</v>
      </c>
      <c r="N3807" t="s">
        <v>8271</v>
      </c>
      <c r="O3807" s="13">
        <f t="shared" si="340"/>
        <v>6.3333333333333339E-2</v>
      </c>
      <c r="P3807" s="11">
        <f>IF(L3807=0,0,E3807/L3807)</f>
        <v>9.5</v>
      </c>
      <c r="Q3807" t="str">
        <f t="shared" si="341"/>
        <v>theater</v>
      </c>
      <c r="R3807" t="str">
        <f t="shared" si="342"/>
        <v>plays</v>
      </c>
      <c r="S3807" s="14">
        <f t="shared" si="343"/>
        <v>41920.75513888889</v>
      </c>
      <c r="T3807" s="14">
        <f t="shared" si="344"/>
        <v>41950.791666666664</v>
      </c>
    </row>
    <row r="3808" spans="1:20" ht="45" x14ac:dyDescent="0.25">
      <c r="A3808">
        <v>3964</v>
      </c>
      <c r="B3808" s="3" t="s">
        <v>3961</v>
      </c>
      <c r="C3808" s="3" t="s">
        <v>8071</v>
      </c>
      <c r="D3808">
        <v>2000</v>
      </c>
      <c r="E3808">
        <v>126</v>
      </c>
      <c r="F3808" s="6" t="s">
        <v>8221</v>
      </c>
      <c r="G3808" t="s">
        <v>8224</v>
      </c>
      <c r="H3808" t="s">
        <v>8246</v>
      </c>
      <c r="I3808">
        <v>1429460386</v>
      </c>
      <c r="J3808">
        <v>1424279986</v>
      </c>
      <c r="K3808" t="b">
        <v>0</v>
      </c>
      <c r="L3808">
        <v>3</v>
      </c>
      <c r="M3808" t="b">
        <v>0</v>
      </c>
      <c r="N3808" t="s">
        <v>8271</v>
      </c>
      <c r="O3808" s="13">
        <f t="shared" si="340"/>
        <v>6.3E-2</v>
      </c>
      <c r="P3808" s="11">
        <f>IF(L3808=0,0,E3808/L3808)</f>
        <v>42</v>
      </c>
      <c r="Q3808" t="str">
        <f t="shared" si="341"/>
        <v>theater</v>
      </c>
      <c r="R3808" t="str">
        <f t="shared" si="342"/>
        <v>plays</v>
      </c>
      <c r="S3808" s="14">
        <f t="shared" si="343"/>
        <v>42053.513726851852</v>
      </c>
      <c r="T3808" s="14">
        <f t="shared" si="344"/>
        <v>42113.47206018518</v>
      </c>
    </row>
    <row r="3809" spans="1:20" ht="60" x14ac:dyDescent="0.25">
      <c r="A3809">
        <v>3647</v>
      </c>
      <c r="B3809" s="3" t="s">
        <v>3645</v>
      </c>
      <c r="C3809" s="3" t="s">
        <v>7757</v>
      </c>
      <c r="D3809">
        <v>500</v>
      </c>
      <c r="E3809">
        <v>30</v>
      </c>
      <c r="F3809" s="6" t="s">
        <v>8221</v>
      </c>
      <c r="G3809" t="s">
        <v>8225</v>
      </c>
      <c r="H3809" t="s">
        <v>8247</v>
      </c>
      <c r="I3809">
        <v>1475258327</v>
      </c>
      <c r="J3809">
        <v>1471370327</v>
      </c>
      <c r="K3809" t="b">
        <v>0</v>
      </c>
      <c r="L3809">
        <v>2</v>
      </c>
      <c r="M3809" t="b">
        <v>0</v>
      </c>
      <c r="N3809" t="s">
        <v>8305</v>
      </c>
      <c r="O3809" s="13">
        <f t="shared" si="340"/>
        <v>0.06</v>
      </c>
      <c r="P3809" s="11">
        <f>IF(L3809=0,0,E3809/L3809)</f>
        <v>15</v>
      </c>
      <c r="Q3809" t="str">
        <f t="shared" si="341"/>
        <v>theater</v>
      </c>
      <c r="R3809" t="str">
        <f t="shared" si="342"/>
        <v>musical</v>
      </c>
      <c r="S3809" s="14">
        <f t="shared" si="343"/>
        <v>42598.540821759256</v>
      </c>
      <c r="T3809" s="14">
        <f t="shared" si="344"/>
        <v>42643.540821759256</v>
      </c>
    </row>
    <row r="3810" spans="1:20" ht="60" x14ac:dyDescent="0.25">
      <c r="A3810">
        <v>4008</v>
      </c>
      <c r="B3810" s="3" t="s">
        <v>4004</v>
      </c>
      <c r="C3810" s="3" t="s">
        <v>8113</v>
      </c>
      <c r="D3810">
        <v>1000</v>
      </c>
      <c r="E3810">
        <v>60</v>
      </c>
      <c r="F3810" s="6" t="s">
        <v>8221</v>
      </c>
      <c r="G3810" t="s">
        <v>8225</v>
      </c>
      <c r="H3810" t="s">
        <v>8247</v>
      </c>
      <c r="I3810">
        <v>1437606507</v>
      </c>
      <c r="J3810">
        <v>1435014507</v>
      </c>
      <c r="K3810" t="b">
        <v>0</v>
      </c>
      <c r="L3810">
        <v>4</v>
      </c>
      <c r="M3810" t="b">
        <v>0</v>
      </c>
      <c r="N3810" t="s">
        <v>8271</v>
      </c>
      <c r="O3810" s="13">
        <f t="shared" si="340"/>
        <v>0.06</v>
      </c>
      <c r="P3810" s="11">
        <f>IF(L3810=0,0,E3810/L3810)</f>
        <v>15</v>
      </c>
      <c r="Q3810" t="str">
        <f t="shared" si="341"/>
        <v>theater</v>
      </c>
      <c r="R3810" t="str">
        <f t="shared" si="342"/>
        <v>plays</v>
      </c>
      <c r="S3810" s="14">
        <f t="shared" si="343"/>
        <v>42177.755868055552</v>
      </c>
      <c r="T3810" s="14">
        <f t="shared" si="344"/>
        <v>42207.755868055552</v>
      </c>
    </row>
    <row r="3811" spans="1:20" ht="75" x14ac:dyDescent="0.25">
      <c r="A3811">
        <v>3640</v>
      </c>
      <c r="B3811" s="3" t="s">
        <v>3638</v>
      </c>
      <c r="C3811" s="3" t="s">
        <v>7750</v>
      </c>
      <c r="D3811">
        <v>1000</v>
      </c>
      <c r="E3811">
        <v>55</v>
      </c>
      <c r="F3811" s="6" t="s">
        <v>8221</v>
      </c>
      <c r="G3811" t="s">
        <v>8224</v>
      </c>
      <c r="H3811" t="s">
        <v>8246</v>
      </c>
      <c r="I3811">
        <v>1431283530</v>
      </c>
      <c r="J3811">
        <v>1428691530</v>
      </c>
      <c r="K3811" t="b">
        <v>0</v>
      </c>
      <c r="L3811">
        <v>3</v>
      </c>
      <c r="M3811" t="b">
        <v>0</v>
      </c>
      <c r="N3811" t="s">
        <v>8305</v>
      </c>
      <c r="O3811" s="13">
        <f t="shared" si="340"/>
        <v>5.5E-2</v>
      </c>
      <c r="P3811" s="11">
        <f>IF(L3811=0,0,E3811/L3811)</f>
        <v>18.333333333333332</v>
      </c>
      <c r="Q3811" t="str">
        <f t="shared" si="341"/>
        <v>theater</v>
      </c>
      <c r="R3811" t="str">
        <f t="shared" si="342"/>
        <v>musical</v>
      </c>
      <c r="S3811" s="14">
        <f t="shared" si="343"/>
        <v>42104.573263888888</v>
      </c>
      <c r="T3811" s="14">
        <f t="shared" si="344"/>
        <v>42134.573263888888</v>
      </c>
    </row>
    <row r="3812" spans="1:20" ht="45" x14ac:dyDescent="0.25">
      <c r="A3812">
        <v>3992</v>
      </c>
      <c r="B3812" s="3" t="s">
        <v>3988</v>
      </c>
      <c r="C3812" s="3" t="s">
        <v>8098</v>
      </c>
      <c r="D3812">
        <v>10000</v>
      </c>
      <c r="E3812">
        <v>541</v>
      </c>
      <c r="F3812" s="6" t="s">
        <v>8221</v>
      </c>
      <c r="G3812" t="s">
        <v>8224</v>
      </c>
      <c r="H3812" t="s">
        <v>8246</v>
      </c>
      <c r="I3812">
        <v>1449876859</v>
      </c>
      <c r="J3812">
        <v>1444689259</v>
      </c>
      <c r="K3812" t="b">
        <v>0</v>
      </c>
      <c r="L3812">
        <v>9</v>
      </c>
      <c r="M3812" t="b">
        <v>0</v>
      </c>
      <c r="N3812" t="s">
        <v>8271</v>
      </c>
      <c r="O3812" s="13">
        <f t="shared" si="340"/>
        <v>5.4100000000000002E-2</v>
      </c>
      <c r="P3812" s="11">
        <f>IF(L3812=0,0,E3812/L3812)</f>
        <v>60.111111111111114</v>
      </c>
      <c r="Q3812" t="str">
        <f t="shared" si="341"/>
        <v>theater</v>
      </c>
      <c r="R3812" t="str">
        <f t="shared" si="342"/>
        <v>plays</v>
      </c>
      <c r="S3812" s="14">
        <f t="shared" si="343"/>
        <v>42289.732164351844</v>
      </c>
      <c r="T3812" s="14">
        <f t="shared" si="344"/>
        <v>42349.773831018516</v>
      </c>
    </row>
    <row r="3813" spans="1:20" ht="60" x14ac:dyDescent="0.25">
      <c r="A3813">
        <v>3139</v>
      </c>
      <c r="B3813" s="3" t="s">
        <v>3139</v>
      </c>
      <c r="C3813" s="3" t="s">
        <v>7249</v>
      </c>
      <c r="D3813">
        <v>50000</v>
      </c>
      <c r="E3813">
        <v>2700</v>
      </c>
      <c r="F3813" s="6" t="s">
        <v>8222</v>
      </c>
      <c r="G3813" t="s">
        <v>8238</v>
      </c>
      <c r="H3813" t="s">
        <v>8256</v>
      </c>
      <c r="I3813">
        <v>1490416380</v>
      </c>
      <c r="J3813">
        <v>1487485760</v>
      </c>
      <c r="K3813" t="b">
        <v>0</v>
      </c>
      <c r="L3813">
        <v>6</v>
      </c>
      <c r="M3813" t="b">
        <v>0</v>
      </c>
      <c r="N3813" t="s">
        <v>8271</v>
      </c>
      <c r="O3813" s="13">
        <f t="shared" si="340"/>
        <v>5.3999999999999999E-2</v>
      </c>
      <c r="P3813" s="11">
        <f>IF(L3813=0,0,E3813/L3813)</f>
        <v>450</v>
      </c>
      <c r="Q3813" t="str">
        <f t="shared" si="341"/>
        <v>theater</v>
      </c>
      <c r="R3813" t="str">
        <f t="shared" si="342"/>
        <v>plays</v>
      </c>
      <c r="S3813" s="14">
        <f t="shared" si="343"/>
        <v>42785.062037037038</v>
      </c>
      <c r="T3813" s="14">
        <f t="shared" si="344"/>
        <v>42818.981249999997</v>
      </c>
    </row>
    <row r="3814" spans="1:20" ht="45" x14ac:dyDescent="0.25">
      <c r="A3814">
        <v>3900</v>
      </c>
      <c r="B3814" s="3" t="s">
        <v>3897</v>
      </c>
      <c r="C3814" s="3" t="s">
        <v>8008</v>
      </c>
      <c r="D3814">
        <v>2500</v>
      </c>
      <c r="E3814">
        <v>135</v>
      </c>
      <c r="F3814" s="6" t="s">
        <v>8221</v>
      </c>
      <c r="G3814" t="s">
        <v>8224</v>
      </c>
      <c r="H3814" t="s">
        <v>8246</v>
      </c>
      <c r="I3814">
        <v>1433988791</v>
      </c>
      <c r="J3814">
        <v>1431396791</v>
      </c>
      <c r="K3814" t="b">
        <v>0</v>
      </c>
      <c r="L3814">
        <v>5</v>
      </c>
      <c r="M3814" t="b">
        <v>0</v>
      </c>
      <c r="N3814" t="s">
        <v>8271</v>
      </c>
      <c r="O3814" s="13">
        <f t="shared" si="340"/>
        <v>5.3999999999999999E-2</v>
      </c>
      <c r="P3814" s="11">
        <f>IF(L3814=0,0,E3814/L3814)</f>
        <v>27</v>
      </c>
      <c r="Q3814" t="str">
        <f t="shared" si="341"/>
        <v>theater</v>
      </c>
      <c r="R3814" t="str">
        <f t="shared" si="342"/>
        <v>plays</v>
      </c>
      <c r="S3814" s="14">
        <f t="shared" si="343"/>
        <v>42135.884155092594</v>
      </c>
      <c r="T3814" s="14">
        <f t="shared" si="344"/>
        <v>42165.884155092594</v>
      </c>
    </row>
    <row r="3815" spans="1:20" ht="60" x14ac:dyDescent="0.25">
      <c r="A3815">
        <v>3920</v>
      </c>
      <c r="B3815" s="3" t="s">
        <v>3917</v>
      </c>
      <c r="C3815" s="3" t="s">
        <v>8028</v>
      </c>
      <c r="D3815">
        <v>2500</v>
      </c>
      <c r="E3815">
        <v>135</v>
      </c>
      <c r="F3815" s="6" t="s">
        <v>8221</v>
      </c>
      <c r="G3815" t="s">
        <v>8225</v>
      </c>
      <c r="H3815" t="s">
        <v>8247</v>
      </c>
      <c r="I3815">
        <v>1479032260</v>
      </c>
      <c r="J3815">
        <v>1476436660</v>
      </c>
      <c r="K3815" t="b">
        <v>0</v>
      </c>
      <c r="L3815">
        <v>3</v>
      </c>
      <c r="M3815" t="b">
        <v>0</v>
      </c>
      <c r="N3815" t="s">
        <v>8271</v>
      </c>
      <c r="O3815" s="13">
        <f t="shared" si="340"/>
        <v>5.3999999999999999E-2</v>
      </c>
      <c r="P3815" s="11">
        <f>IF(L3815=0,0,E3815/L3815)</f>
        <v>45</v>
      </c>
      <c r="Q3815" t="str">
        <f t="shared" si="341"/>
        <v>theater</v>
      </c>
      <c r="R3815" t="str">
        <f t="shared" si="342"/>
        <v>plays</v>
      </c>
      <c r="S3815" s="14">
        <f t="shared" si="343"/>
        <v>42657.178935185184</v>
      </c>
      <c r="T3815" s="14">
        <f t="shared" si="344"/>
        <v>42687.220601851848</v>
      </c>
    </row>
    <row r="3816" spans="1:20" ht="60" x14ac:dyDescent="0.25">
      <c r="A3816">
        <v>3857</v>
      </c>
      <c r="B3816" s="3" t="s">
        <v>3854</v>
      </c>
      <c r="C3816" s="3" t="s">
        <v>7966</v>
      </c>
      <c r="D3816">
        <v>5000</v>
      </c>
      <c r="E3816">
        <v>260</v>
      </c>
      <c r="F3816" s="6" t="s">
        <v>8221</v>
      </c>
      <c r="G3816" t="s">
        <v>8224</v>
      </c>
      <c r="H3816" t="s">
        <v>8246</v>
      </c>
      <c r="I3816">
        <v>1406913120</v>
      </c>
      <c r="J3816">
        <v>1404927690</v>
      </c>
      <c r="K3816" t="b">
        <v>0</v>
      </c>
      <c r="L3816">
        <v>4</v>
      </c>
      <c r="M3816" t="b">
        <v>0</v>
      </c>
      <c r="N3816" t="s">
        <v>8271</v>
      </c>
      <c r="O3816" s="13">
        <f t="shared" si="340"/>
        <v>5.1999999999999998E-2</v>
      </c>
      <c r="P3816" s="11">
        <f>IF(L3816=0,0,E3816/L3816)</f>
        <v>65</v>
      </c>
      <c r="Q3816" t="str">
        <f t="shared" si="341"/>
        <v>theater</v>
      </c>
      <c r="R3816" t="str">
        <f t="shared" si="342"/>
        <v>plays</v>
      </c>
      <c r="S3816" s="14">
        <f t="shared" si="343"/>
        <v>41829.528819444444</v>
      </c>
      <c r="T3816" s="14">
        <f t="shared" si="344"/>
        <v>41852.508333333331</v>
      </c>
    </row>
    <row r="3817" spans="1:20" ht="60" x14ac:dyDescent="0.25">
      <c r="A3817">
        <v>3090</v>
      </c>
      <c r="B3817" s="3" t="s">
        <v>3090</v>
      </c>
      <c r="C3817" s="3" t="s">
        <v>7200</v>
      </c>
      <c r="D3817">
        <v>225000</v>
      </c>
      <c r="E3817">
        <v>11432</v>
      </c>
      <c r="F3817" s="6" t="s">
        <v>8221</v>
      </c>
      <c r="G3817" t="s">
        <v>8224</v>
      </c>
      <c r="H3817" t="s">
        <v>8246</v>
      </c>
      <c r="I3817">
        <v>1430505545</v>
      </c>
      <c r="J3817">
        <v>1425325145</v>
      </c>
      <c r="K3817" t="b">
        <v>0</v>
      </c>
      <c r="L3817">
        <v>9</v>
      </c>
      <c r="M3817" t="b">
        <v>0</v>
      </c>
      <c r="N3817" t="s">
        <v>8303</v>
      </c>
      <c r="O3817" s="13">
        <f t="shared" si="340"/>
        <v>5.080888888888889E-2</v>
      </c>
      <c r="P3817" s="11">
        <f>IF(L3817=0,0,E3817/L3817)</f>
        <v>1270.2222222222222</v>
      </c>
      <c r="Q3817" t="str">
        <f t="shared" si="341"/>
        <v>theater</v>
      </c>
      <c r="R3817" t="str">
        <f t="shared" si="342"/>
        <v>spaces</v>
      </c>
      <c r="S3817" s="14">
        <f t="shared" si="343"/>
        <v>42065.610474537032</v>
      </c>
      <c r="T3817" s="14">
        <f t="shared" si="344"/>
        <v>42125.568807870368</v>
      </c>
    </row>
    <row r="3818" spans="1:20" ht="60" x14ac:dyDescent="0.25">
      <c r="A3818">
        <v>2886</v>
      </c>
      <c r="B3818" s="3" t="s">
        <v>2886</v>
      </c>
      <c r="C3818" s="3" t="s">
        <v>6996</v>
      </c>
      <c r="D3818">
        <v>200</v>
      </c>
      <c r="E3818">
        <v>10</v>
      </c>
      <c r="F3818" s="6" t="s">
        <v>8221</v>
      </c>
      <c r="G3818" t="s">
        <v>8224</v>
      </c>
      <c r="H3818" t="s">
        <v>8246</v>
      </c>
      <c r="I3818">
        <v>1442635140</v>
      </c>
      <c r="J3818">
        <v>1442243484</v>
      </c>
      <c r="K3818" t="b">
        <v>0</v>
      </c>
      <c r="L3818">
        <v>1</v>
      </c>
      <c r="M3818" t="b">
        <v>0</v>
      </c>
      <c r="N3818" t="s">
        <v>8271</v>
      </c>
      <c r="O3818" s="13">
        <f t="shared" si="340"/>
        <v>0.05</v>
      </c>
      <c r="P3818" s="11">
        <f>IF(L3818=0,0,E3818/L3818)</f>
        <v>10</v>
      </c>
      <c r="Q3818" t="str">
        <f t="shared" si="341"/>
        <v>theater</v>
      </c>
      <c r="R3818" t="str">
        <f t="shared" si="342"/>
        <v>plays</v>
      </c>
      <c r="S3818" s="14">
        <f t="shared" si="343"/>
        <v>42261.424583333333</v>
      </c>
      <c r="T3818" s="14">
        <f t="shared" si="344"/>
        <v>42265.957638888889</v>
      </c>
    </row>
    <row r="3819" spans="1:20" ht="60" x14ac:dyDescent="0.25">
      <c r="A3819">
        <v>2904</v>
      </c>
      <c r="B3819" s="3" t="s">
        <v>2904</v>
      </c>
      <c r="C3819" s="3" t="s">
        <v>7014</v>
      </c>
      <c r="D3819">
        <v>1500</v>
      </c>
      <c r="E3819">
        <v>75</v>
      </c>
      <c r="F3819" s="6" t="s">
        <v>8221</v>
      </c>
      <c r="G3819" t="s">
        <v>8225</v>
      </c>
      <c r="H3819" t="s">
        <v>8247</v>
      </c>
      <c r="I3819">
        <v>1415534400</v>
      </c>
      <c r="J3819">
        <v>1414538031</v>
      </c>
      <c r="K3819" t="b">
        <v>0</v>
      </c>
      <c r="L3819">
        <v>4</v>
      </c>
      <c r="M3819" t="b">
        <v>0</v>
      </c>
      <c r="N3819" t="s">
        <v>8271</v>
      </c>
      <c r="O3819" s="13">
        <f t="shared" si="340"/>
        <v>0.05</v>
      </c>
      <c r="P3819" s="11">
        <f>IF(L3819=0,0,E3819/L3819)</f>
        <v>18.75</v>
      </c>
      <c r="Q3819" t="str">
        <f t="shared" si="341"/>
        <v>theater</v>
      </c>
      <c r="R3819" t="str">
        <f t="shared" si="342"/>
        <v>plays</v>
      </c>
      <c r="S3819" s="14">
        <f t="shared" si="343"/>
        <v>41940.759618055556</v>
      </c>
      <c r="T3819" s="14">
        <f t="shared" si="344"/>
        <v>41952.291666666664</v>
      </c>
    </row>
    <row r="3820" spans="1:20" x14ac:dyDescent="0.25">
      <c r="A3820">
        <v>3861</v>
      </c>
      <c r="B3820" s="3" t="s">
        <v>3858</v>
      </c>
      <c r="C3820" s="3" t="s">
        <v>7970</v>
      </c>
      <c r="D3820">
        <v>2000</v>
      </c>
      <c r="E3820">
        <v>100</v>
      </c>
      <c r="F3820" s="6" t="s">
        <v>8221</v>
      </c>
      <c r="G3820" t="s">
        <v>8224</v>
      </c>
      <c r="H3820" t="s">
        <v>8246</v>
      </c>
      <c r="I3820">
        <v>1415828820</v>
      </c>
      <c r="J3820">
        <v>1412258977</v>
      </c>
      <c r="K3820" t="b">
        <v>0</v>
      </c>
      <c r="L3820">
        <v>1</v>
      </c>
      <c r="M3820" t="b">
        <v>0</v>
      </c>
      <c r="N3820" t="s">
        <v>8271</v>
      </c>
      <c r="O3820" s="13">
        <f t="shared" si="340"/>
        <v>0.05</v>
      </c>
      <c r="P3820" s="11">
        <f>IF(L3820=0,0,E3820/L3820)</f>
        <v>100</v>
      </c>
      <c r="Q3820" t="str">
        <f t="shared" si="341"/>
        <v>theater</v>
      </c>
      <c r="R3820" t="str">
        <f t="shared" si="342"/>
        <v>plays</v>
      </c>
      <c r="S3820" s="14">
        <f t="shared" si="343"/>
        <v>41914.381678240738</v>
      </c>
      <c r="T3820" s="14">
        <f t="shared" si="344"/>
        <v>41955.699305555558</v>
      </c>
    </row>
    <row r="3821" spans="1:20" ht="30" x14ac:dyDescent="0.25">
      <c r="A3821">
        <v>3881</v>
      </c>
      <c r="B3821" s="3" t="s">
        <v>3878</v>
      </c>
      <c r="C3821" s="3" t="s">
        <v>7990</v>
      </c>
      <c r="D3821">
        <v>500</v>
      </c>
      <c r="E3821">
        <v>25</v>
      </c>
      <c r="F3821" s="6" t="s">
        <v>8220</v>
      </c>
      <c r="G3821" t="s">
        <v>8224</v>
      </c>
      <c r="H3821" t="s">
        <v>8246</v>
      </c>
      <c r="I3821">
        <v>1487550399</v>
      </c>
      <c r="J3821">
        <v>1484958399</v>
      </c>
      <c r="K3821" t="b">
        <v>0</v>
      </c>
      <c r="L3821">
        <v>1</v>
      </c>
      <c r="M3821" t="b">
        <v>0</v>
      </c>
      <c r="N3821" t="s">
        <v>8305</v>
      </c>
      <c r="O3821" s="13">
        <f t="shared" si="340"/>
        <v>0.05</v>
      </c>
      <c r="P3821" s="11">
        <f>IF(L3821=0,0,E3821/L3821)</f>
        <v>25</v>
      </c>
      <c r="Q3821" t="str">
        <f t="shared" si="341"/>
        <v>theater</v>
      </c>
      <c r="R3821" t="str">
        <f t="shared" si="342"/>
        <v>musical</v>
      </c>
      <c r="S3821" s="14">
        <f t="shared" si="343"/>
        <v>42755.810173611106</v>
      </c>
      <c r="T3821" s="14">
        <f t="shared" si="344"/>
        <v>42785.810173611106</v>
      </c>
    </row>
    <row r="3822" spans="1:20" ht="60" x14ac:dyDescent="0.25">
      <c r="A3822">
        <v>3895</v>
      </c>
      <c r="B3822" s="3" t="s">
        <v>3892</v>
      </c>
      <c r="C3822" s="3" t="s">
        <v>8003</v>
      </c>
      <c r="D3822">
        <v>1000</v>
      </c>
      <c r="E3822">
        <v>50</v>
      </c>
      <c r="F3822" s="6" t="s">
        <v>8221</v>
      </c>
      <c r="G3822" t="s">
        <v>8224</v>
      </c>
      <c r="H3822" t="s">
        <v>8246</v>
      </c>
      <c r="I3822">
        <v>1425103218</v>
      </c>
      <c r="J3822">
        <v>1422424818</v>
      </c>
      <c r="K3822" t="b">
        <v>0</v>
      </c>
      <c r="L3822">
        <v>1</v>
      </c>
      <c r="M3822" t="b">
        <v>0</v>
      </c>
      <c r="N3822" t="s">
        <v>8271</v>
      </c>
      <c r="O3822" s="13">
        <f t="shared" si="340"/>
        <v>0.05</v>
      </c>
      <c r="P3822" s="11">
        <f>IF(L3822=0,0,E3822/L3822)</f>
        <v>50</v>
      </c>
      <c r="Q3822" t="str">
        <f t="shared" si="341"/>
        <v>theater</v>
      </c>
      <c r="R3822" t="str">
        <f t="shared" si="342"/>
        <v>plays</v>
      </c>
      <c r="S3822" s="14">
        <f t="shared" si="343"/>
        <v>42032.041875000003</v>
      </c>
      <c r="T3822" s="14">
        <f t="shared" si="344"/>
        <v>42063.041875000003</v>
      </c>
    </row>
    <row r="3823" spans="1:20" ht="60" x14ac:dyDescent="0.25">
      <c r="A3823">
        <v>4025</v>
      </c>
      <c r="B3823" s="3" t="s">
        <v>4021</v>
      </c>
      <c r="C3823" s="3" t="s">
        <v>8130</v>
      </c>
      <c r="D3823">
        <v>5000</v>
      </c>
      <c r="E3823">
        <v>250</v>
      </c>
      <c r="F3823" s="6" t="s">
        <v>8221</v>
      </c>
      <c r="G3823" t="s">
        <v>8230</v>
      </c>
      <c r="H3823" t="s">
        <v>8249</v>
      </c>
      <c r="I3823">
        <v>1437889336</v>
      </c>
      <c r="J3823">
        <v>1432705336</v>
      </c>
      <c r="K3823" t="b">
        <v>0</v>
      </c>
      <c r="L3823">
        <v>4</v>
      </c>
      <c r="M3823" t="b">
        <v>0</v>
      </c>
      <c r="N3823" t="s">
        <v>8271</v>
      </c>
      <c r="O3823" s="13">
        <f t="shared" si="340"/>
        <v>0.05</v>
      </c>
      <c r="P3823" s="11">
        <f>IF(L3823=0,0,E3823/L3823)</f>
        <v>62.5</v>
      </c>
      <c r="Q3823" t="str">
        <f t="shared" si="341"/>
        <v>theater</v>
      </c>
      <c r="R3823" t="str">
        <f t="shared" si="342"/>
        <v>plays</v>
      </c>
      <c r="S3823" s="14">
        <f t="shared" si="343"/>
        <v>42151.029351851852</v>
      </c>
      <c r="T3823" s="14">
        <f t="shared" si="344"/>
        <v>42211.029351851852</v>
      </c>
    </row>
    <row r="3824" spans="1:20" ht="60" x14ac:dyDescent="0.25">
      <c r="A3824">
        <v>3877</v>
      </c>
      <c r="B3824" s="3" t="s">
        <v>3874</v>
      </c>
      <c r="C3824" s="3" t="s">
        <v>7986</v>
      </c>
      <c r="D3824">
        <v>25000</v>
      </c>
      <c r="E3824">
        <v>1241</v>
      </c>
      <c r="F3824" s="6" t="s">
        <v>8220</v>
      </c>
      <c r="G3824" t="s">
        <v>8224</v>
      </c>
      <c r="H3824" t="s">
        <v>8246</v>
      </c>
      <c r="I3824">
        <v>1481213752</v>
      </c>
      <c r="J3824">
        <v>1478621752</v>
      </c>
      <c r="K3824" t="b">
        <v>0</v>
      </c>
      <c r="L3824">
        <v>14</v>
      </c>
      <c r="M3824" t="b">
        <v>0</v>
      </c>
      <c r="N3824" t="s">
        <v>8305</v>
      </c>
      <c r="O3824" s="13">
        <f t="shared" si="340"/>
        <v>4.9639999999999997E-2</v>
      </c>
      <c r="P3824" s="11">
        <f>IF(L3824=0,0,E3824/L3824)</f>
        <v>88.642857142857139</v>
      </c>
      <c r="Q3824" t="str">
        <f t="shared" si="341"/>
        <v>theater</v>
      </c>
      <c r="R3824" t="str">
        <f t="shared" si="342"/>
        <v>musical</v>
      </c>
      <c r="S3824" s="14">
        <f t="shared" si="343"/>
        <v>42682.469351851854</v>
      </c>
      <c r="T3824" s="14">
        <f t="shared" si="344"/>
        <v>42712.469351851854</v>
      </c>
    </row>
    <row r="3825" spans="1:20" ht="45" x14ac:dyDescent="0.25">
      <c r="A3825">
        <v>3646</v>
      </c>
      <c r="B3825" s="3" t="s">
        <v>3644</v>
      </c>
      <c r="C3825" s="3" t="s">
        <v>7756</v>
      </c>
      <c r="D3825">
        <v>10000</v>
      </c>
      <c r="E3825">
        <v>481</v>
      </c>
      <c r="F3825" s="6" t="s">
        <v>8221</v>
      </c>
      <c r="G3825" t="s">
        <v>8224</v>
      </c>
      <c r="H3825" t="s">
        <v>8246</v>
      </c>
      <c r="I3825">
        <v>1434497400</v>
      </c>
      <c r="J3825">
        <v>1431770802</v>
      </c>
      <c r="K3825" t="b">
        <v>0</v>
      </c>
      <c r="L3825">
        <v>8</v>
      </c>
      <c r="M3825" t="b">
        <v>0</v>
      </c>
      <c r="N3825" t="s">
        <v>8305</v>
      </c>
      <c r="O3825" s="13">
        <f t="shared" si="340"/>
        <v>4.8099999999999997E-2</v>
      </c>
      <c r="P3825" s="11">
        <f>IF(L3825=0,0,E3825/L3825)</f>
        <v>60.125</v>
      </c>
      <c r="Q3825" t="str">
        <f t="shared" si="341"/>
        <v>theater</v>
      </c>
      <c r="R3825" t="str">
        <f t="shared" si="342"/>
        <v>musical</v>
      </c>
      <c r="S3825" s="14">
        <f t="shared" si="343"/>
        <v>42140.21298611111</v>
      </c>
      <c r="T3825" s="14">
        <f t="shared" si="344"/>
        <v>42171.770833333336</v>
      </c>
    </row>
    <row r="3826" spans="1:20" ht="60" x14ac:dyDescent="0.25">
      <c r="A3826">
        <v>4089</v>
      </c>
      <c r="B3826" s="3" t="s">
        <v>4085</v>
      </c>
      <c r="C3826" s="3" t="s">
        <v>8192</v>
      </c>
      <c r="D3826">
        <v>5000</v>
      </c>
      <c r="E3826">
        <v>240</v>
      </c>
      <c r="F3826" s="6" t="s">
        <v>8221</v>
      </c>
      <c r="G3826" t="s">
        <v>8224</v>
      </c>
      <c r="H3826" t="s">
        <v>8246</v>
      </c>
      <c r="I3826">
        <v>1433093700</v>
      </c>
      <c r="J3826">
        <v>1430242488</v>
      </c>
      <c r="K3826" t="b">
        <v>0</v>
      </c>
      <c r="L3826">
        <v>8</v>
      </c>
      <c r="M3826" t="b">
        <v>0</v>
      </c>
      <c r="N3826" t="s">
        <v>8271</v>
      </c>
      <c r="O3826" s="13">
        <f t="shared" si="340"/>
        <v>4.8000000000000001E-2</v>
      </c>
      <c r="P3826" s="11">
        <f>IF(L3826=0,0,E3826/L3826)</f>
        <v>30</v>
      </c>
      <c r="Q3826" t="str">
        <f t="shared" si="341"/>
        <v>theater</v>
      </c>
      <c r="R3826" t="str">
        <f t="shared" si="342"/>
        <v>plays</v>
      </c>
      <c r="S3826" s="14">
        <f t="shared" si="343"/>
        <v>42122.524166666662</v>
      </c>
      <c r="T3826" s="14">
        <f t="shared" si="344"/>
        <v>42155.524305555555</v>
      </c>
    </row>
    <row r="3827" spans="1:20" ht="60" x14ac:dyDescent="0.25">
      <c r="A3827">
        <v>3112</v>
      </c>
      <c r="B3827" s="3" t="s">
        <v>3112</v>
      </c>
      <c r="C3827" s="3" t="s">
        <v>7222</v>
      </c>
      <c r="D3827">
        <v>11000</v>
      </c>
      <c r="E3827">
        <v>521</v>
      </c>
      <c r="F3827" s="6" t="s">
        <v>8221</v>
      </c>
      <c r="G3827" t="s">
        <v>8224</v>
      </c>
      <c r="H3827" t="s">
        <v>8246</v>
      </c>
      <c r="I3827">
        <v>1477968934</v>
      </c>
      <c r="J3827">
        <v>1472784934</v>
      </c>
      <c r="K3827" t="b">
        <v>0</v>
      </c>
      <c r="L3827">
        <v>9</v>
      </c>
      <c r="M3827" t="b">
        <v>0</v>
      </c>
      <c r="N3827" t="s">
        <v>8303</v>
      </c>
      <c r="O3827" s="13">
        <f t="shared" si="340"/>
        <v>4.7363636363636365E-2</v>
      </c>
      <c r="P3827" s="11">
        <f>IF(L3827=0,0,E3827/L3827)</f>
        <v>57.888888888888886</v>
      </c>
      <c r="Q3827" t="str">
        <f t="shared" si="341"/>
        <v>theater</v>
      </c>
      <c r="R3827" t="str">
        <f t="shared" si="342"/>
        <v>spaces</v>
      </c>
      <c r="S3827" s="14">
        <f t="shared" si="343"/>
        <v>42614.913587962961</v>
      </c>
      <c r="T3827" s="14">
        <f t="shared" si="344"/>
        <v>42674.913587962961</v>
      </c>
    </row>
    <row r="3828" spans="1:20" ht="60" x14ac:dyDescent="0.25">
      <c r="A3828">
        <v>4086</v>
      </c>
      <c r="B3828" s="3" t="s">
        <v>4082</v>
      </c>
      <c r="C3828" s="3" t="s">
        <v>8189</v>
      </c>
      <c r="D3828">
        <v>1000</v>
      </c>
      <c r="E3828">
        <v>47</v>
      </c>
      <c r="F3828" s="6" t="s">
        <v>8221</v>
      </c>
      <c r="G3828" t="s">
        <v>8224</v>
      </c>
      <c r="H3828" t="s">
        <v>8246</v>
      </c>
      <c r="I3828">
        <v>1448078400</v>
      </c>
      <c r="J3828">
        <v>1445985299</v>
      </c>
      <c r="K3828" t="b">
        <v>0</v>
      </c>
      <c r="L3828">
        <v>5</v>
      </c>
      <c r="M3828" t="b">
        <v>0</v>
      </c>
      <c r="N3828" t="s">
        <v>8271</v>
      </c>
      <c r="O3828" s="13">
        <f t="shared" si="340"/>
        <v>4.7E-2</v>
      </c>
      <c r="P3828" s="11">
        <f>IF(L3828=0,0,E3828/L3828)</f>
        <v>9.4</v>
      </c>
      <c r="Q3828" t="str">
        <f t="shared" si="341"/>
        <v>theater</v>
      </c>
      <c r="R3828" t="str">
        <f t="shared" si="342"/>
        <v>plays</v>
      </c>
      <c r="S3828" s="14">
        <f t="shared" si="343"/>
        <v>42304.732627314814</v>
      </c>
      <c r="T3828" s="14">
        <f t="shared" si="344"/>
        <v>42328.958333333336</v>
      </c>
    </row>
    <row r="3829" spans="1:20" ht="60" x14ac:dyDescent="0.25">
      <c r="A3829">
        <v>2895</v>
      </c>
      <c r="B3829" s="3" t="s">
        <v>2895</v>
      </c>
      <c r="C3829" s="3" t="s">
        <v>7005</v>
      </c>
      <c r="D3829">
        <v>500</v>
      </c>
      <c r="E3829">
        <v>23</v>
      </c>
      <c r="F3829" s="6" t="s">
        <v>8221</v>
      </c>
      <c r="G3829" t="s">
        <v>8224</v>
      </c>
      <c r="H3829" t="s">
        <v>8246</v>
      </c>
      <c r="I3829">
        <v>1403470800</v>
      </c>
      <c r="J3829">
        <v>1403356792</v>
      </c>
      <c r="K3829" t="b">
        <v>0</v>
      </c>
      <c r="L3829">
        <v>4</v>
      </c>
      <c r="M3829" t="b">
        <v>0</v>
      </c>
      <c r="N3829" t="s">
        <v>8271</v>
      </c>
      <c r="O3829" s="13">
        <f t="shared" si="340"/>
        <v>4.5999999999999999E-2</v>
      </c>
      <c r="P3829" s="11">
        <f>IF(L3829=0,0,E3829/L3829)</f>
        <v>5.75</v>
      </c>
      <c r="Q3829" t="str">
        <f t="shared" si="341"/>
        <v>theater</v>
      </c>
      <c r="R3829" t="str">
        <f t="shared" si="342"/>
        <v>plays</v>
      </c>
      <c r="S3829" s="14">
        <f t="shared" si="343"/>
        <v>41811.347129629627</v>
      </c>
      <c r="T3829" s="14">
        <f t="shared" si="344"/>
        <v>41812.666666666664</v>
      </c>
    </row>
    <row r="3830" spans="1:20" ht="60" x14ac:dyDescent="0.25">
      <c r="A3830">
        <v>2897</v>
      </c>
      <c r="B3830" s="3" t="s">
        <v>2897</v>
      </c>
      <c r="C3830" s="3" t="s">
        <v>7007</v>
      </c>
      <c r="D3830">
        <v>12000</v>
      </c>
      <c r="E3830">
        <v>550</v>
      </c>
      <c r="F3830" s="6" t="s">
        <v>8221</v>
      </c>
      <c r="G3830" t="s">
        <v>8224</v>
      </c>
      <c r="H3830" t="s">
        <v>8246</v>
      </c>
      <c r="I3830">
        <v>1444577345</v>
      </c>
      <c r="J3830">
        <v>1441985458</v>
      </c>
      <c r="K3830" t="b">
        <v>0</v>
      </c>
      <c r="L3830">
        <v>3</v>
      </c>
      <c r="M3830" t="b">
        <v>0</v>
      </c>
      <c r="N3830" t="s">
        <v>8271</v>
      </c>
      <c r="O3830" s="13">
        <f t="shared" si="340"/>
        <v>4.583333333333333E-2</v>
      </c>
      <c r="P3830" s="11">
        <f>IF(L3830=0,0,E3830/L3830)</f>
        <v>183.33333333333334</v>
      </c>
      <c r="Q3830" t="str">
        <f t="shared" si="341"/>
        <v>theater</v>
      </c>
      <c r="R3830" t="str">
        <f t="shared" si="342"/>
        <v>plays</v>
      </c>
      <c r="S3830" s="14">
        <f t="shared" si="343"/>
        <v>42258.438171296293</v>
      </c>
      <c r="T3830" s="14">
        <f t="shared" si="344"/>
        <v>42288.436863425923</v>
      </c>
    </row>
    <row r="3831" spans="1:20" ht="60" x14ac:dyDescent="0.25">
      <c r="A3831">
        <v>2947</v>
      </c>
      <c r="B3831" s="3" t="s">
        <v>2947</v>
      </c>
      <c r="C3831" s="3" t="s">
        <v>7057</v>
      </c>
      <c r="D3831">
        <v>25000</v>
      </c>
      <c r="E3831">
        <v>1072</v>
      </c>
      <c r="F3831" s="6" t="s">
        <v>8221</v>
      </c>
      <c r="G3831" t="s">
        <v>8224</v>
      </c>
      <c r="H3831" t="s">
        <v>8246</v>
      </c>
      <c r="I3831">
        <v>1480007460</v>
      </c>
      <c r="J3831">
        <v>1475760567</v>
      </c>
      <c r="K3831" t="b">
        <v>0</v>
      </c>
      <c r="L3831">
        <v>13</v>
      </c>
      <c r="M3831" t="b">
        <v>0</v>
      </c>
      <c r="N3831" t="s">
        <v>8303</v>
      </c>
      <c r="O3831" s="13">
        <f t="shared" si="340"/>
        <v>4.2880000000000001E-2</v>
      </c>
      <c r="P3831" s="11">
        <f>IF(L3831=0,0,E3831/L3831)</f>
        <v>82.461538461538467</v>
      </c>
      <c r="Q3831" t="str">
        <f t="shared" si="341"/>
        <v>theater</v>
      </c>
      <c r="R3831" t="str">
        <f t="shared" si="342"/>
        <v>spaces</v>
      </c>
      <c r="S3831" s="14">
        <f t="shared" si="343"/>
        <v>42649.353784722225</v>
      </c>
      <c r="T3831" s="14">
        <f t="shared" si="344"/>
        <v>42698.507638888885</v>
      </c>
    </row>
    <row r="3832" spans="1:20" ht="60" x14ac:dyDescent="0.25">
      <c r="A3832">
        <v>3634</v>
      </c>
      <c r="B3832" s="3" t="s">
        <v>3632</v>
      </c>
      <c r="C3832" s="3" t="s">
        <v>7744</v>
      </c>
      <c r="D3832">
        <v>75000</v>
      </c>
      <c r="E3832">
        <v>3185</v>
      </c>
      <c r="F3832" s="6" t="s">
        <v>8221</v>
      </c>
      <c r="G3832" t="s">
        <v>8229</v>
      </c>
      <c r="H3832" t="s">
        <v>8251</v>
      </c>
      <c r="I3832">
        <v>1484366340</v>
      </c>
      <c r="J3832">
        <v>1480219174</v>
      </c>
      <c r="K3832" t="b">
        <v>0</v>
      </c>
      <c r="L3832">
        <v>18</v>
      </c>
      <c r="M3832" t="b">
        <v>0</v>
      </c>
      <c r="N3832" t="s">
        <v>8305</v>
      </c>
      <c r="O3832" s="13">
        <f t="shared" si="340"/>
        <v>4.2466666666666666E-2</v>
      </c>
      <c r="P3832" s="11">
        <f>IF(L3832=0,0,E3832/L3832)</f>
        <v>176.94444444444446</v>
      </c>
      <c r="Q3832" t="str">
        <f t="shared" si="341"/>
        <v>theater</v>
      </c>
      <c r="R3832" t="str">
        <f t="shared" si="342"/>
        <v>musical</v>
      </c>
      <c r="S3832" s="14">
        <f t="shared" si="343"/>
        <v>42700.958032407405</v>
      </c>
      <c r="T3832" s="14">
        <f t="shared" si="344"/>
        <v>42748.957638888889</v>
      </c>
    </row>
    <row r="3833" spans="1:20" ht="60" x14ac:dyDescent="0.25">
      <c r="A3833">
        <v>3113</v>
      </c>
      <c r="B3833" s="3" t="s">
        <v>3113</v>
      </c>
      <c r="C3833" s="3" t="s">
        <v>7223</v>
      </c>
      <c r="D3833">
        <v>109225</v>
      </c>
      <c r="E3833">
        <v>4635</v>
      </c>
      <c r="F3833" s="6" t="s">
        <v>8221</v>
      </c>
      <c r="G3833" t="s">
        <v>8224</v>
      </c>
      <c r="H3833" t="s">
        <v>8246</v>
      </c>
      <c r="I3833">
        <v>1429291982</v>
      </c>
      <c r="J3833">
        <v>1426699982</v>
      </c>
      <c r="K3833" t="b">
        <v>0</v>
      </c>
      <c r="L3833">
        <v>37</v>
      </c>
      <c r="M3833" t="b">
        <v>0</v>
      </c>
      <c r="N3833" t="s">
        <v>8303</v>
      </c>
      <c r="O3833" s="13">
        <f t="shared" si="340"/>
        <v>4.2435339894712751E-2</v>
      </c>
      <c r="P3833" s="11">
        <f>IF(L3833=0,0,E3833/L3833)</f>
        <v>125.27027027027027</v>
      </c>
      <c r="Q3833" t="str">
        <f t="shared" si="341"/>
        <v>theater</v>
      </c>
      <c r="R3833" t="str">
        <f t="shared" si="342"/>
        <v>spaces</v>
      </c>
      <c r="S3833" s="14">
        <f t="shared" si="343"/>
        <v>42081.522939814815</v>
      </c>
      <c r="T3833" s="14">
        <f t="shared" si="344"/>
        <v>42111.522939814815</v>
      </c>
    </row>
    <row r="3834" spans="1:20" ht="60" x14ac:dyDescent="0.25">
      <c r="A3834">
        <v>2898</v>
      </c>
      <c r="B3834" s="3" t="s">
        <v>2898</v>
      </c>
      <c r="C3834" s="3" t="s">
        <v>7008</v>
      </c>
      <c r="D3834">
        <v>7500</v>
      </c>
      <c r="E3834">
        <v>316</v>
      </c>
      <c r="F3834" s="6" t="s">
        <v>8221</v>
      </c>
      <c r="G3834" t="s">
        <v>8224</v>
      </c>
      <c r="H3834" t="s">
        <v>8246</v>
      </c>
      <c r="I3834">
        <v>1446307053</v>
      </c>
      <c r="J3834">
        <v>1443715053</v>
      </c>
      <c r="K3834" t="b">
        <v>0</v>
      </c>
      <c r="L3834">
        <v>12</v>
      </c>
      <c r="M3834" t="b">
        <v>0</v>
      </c>
      <c r="N3834" t="s">
        <v>8271</v>
      </c>
      <c r="O3834" s="13">
        <f t="shared" si="340"/>
        <v>4.2133333333333335E-2</v>
      </c>
      <c r="P3834" s="11">
        <f>IF(L3834=0,0,E3834/L3834)</f>
        <v>26.333333333333332</v>
      </c>
      <c r="Q3834" t="str">
        <f t="shared" si="341"/>
        <v>theater</v>
      </c>
      <c r="R3834" t="str">
        <f t="shared" si="342"/>
        <v>plays</v>
      </c>
      <c r="S3834" s="14">
        <f t="shared" si="343"/>
        <v>42278.456631944442</v>
      </c>
      <c r="T3834" s="14">
        <f t="shared" si="344"/>
        <v>42308.456631944442</v>
      </c>
    </row>
    <row r="3835" spans="1:20" ht="45" x14ac:dyDescent="0.25">
      <c r="A3835">
        <v>3990</v>
      </c>
      <c r="B3835" s="3" t="s">
        <v>3986</v>
      </c>
      <c r="C3835" s="3" t="s">
        <v>8096</v>
      </c>
      <c r="D3835">
        <v>1650</v>
      </c>
      <c r="E3835">
        <v>69</v>
      </c>
      <c r="F3835" s="6" t="s">
        <v>8221</v>
      </c>
      <c r="G3835" t="s">
        <v>8225</v>
      </c>
      <c r="H3835" t="s">
        <v>8247</v>
      </c>
      <c r="I3835">
        <v>1456934893</v>
      </c>
      <c r="J3835">
        <v>1454342893</v>
      </c>
      <c r="K3835" t="b">
        <v>0</v>
      </c>
      <c r="L3835">
        <v>3</v>
      </c>
      <c r="M3835" t="b">
        <v>0</v>
      </c>
      <c r="N3835" t="s">
        <v>8271</v>
      </c>
      <c r="O3835" s="13">
        <f t="shared" si="340"/>
        <v>4.1818181818181817E-2</v>
      </c>
      <c r="P3835" s="11">
        <f>IF(L3835=0,0,E3835/L3835)</f>
        <v>23</v>
      </c>
      <c r="Q3835" t="str">
        <f t="shared" si="341"/>
        <v>theater</v>
      </c>
      <c r="R3835" t="str">
        <f t="shared" si="342"/>
        <v>plays</v>
      </c>
      <c r="S3835" s="14">
        <f t="shared" si="343"/>
        <v>42401.464039351849</v>
      </c>
      <c r="T3835" s="14">
        <f t="shared" si="344"/>
        <v>42431.464039351849</v>
      </c>
    </row>
    <row r="3836" spans="1:20" ht="90" x14ac:dyDescent="0.25">
      <c r="A3836">
        <v>3126</v>
      </c>
      <c r="B3836" s="3" t="s">
        <v>3126</v>
      </c>
      <c r="C3836" s="3" t="s">
        <v>7236</v>
      </c>
      <c r="D3836">
        <v>25000</v>
      </c>
      <c r="E3836">
        <v>1040</v>
      </c>
      <c r="F3836" s="6" t="s">
        <v>8220</v>
      </c>
      <c r="G3836" t="s">
        <v>8224</v>
      </c>
      <c r="H3836" t="s">
        <v>8246</v>
      </c>
      <c r="I3836">
        <v>1459121162</v>
      </c>
      <c r="J3836">
        <v>1456532762</v>
      </c>
      <c r="K3836" t="b">
        <v>0</v>
      </c>
      <c r="L3836">
        <v>17</v>
      </c>
      <c r="M3836" t="b">
        <v>0</v>
      </c>
      <c r="N3836" t="s">
        <v>8303</v>
      </c>
      <c r="O3836" s="13">
        <f t="shared" si="340"/>
        <v>4.1599999999999998E-2</v>
      </c>
      <c r="P3836" s="11">
        <f>IF(L3836=0,0,E3836/L3836)</f>
        <v>61.176470588235297</v>
      </c>
      <c r="Q3836" t="str">
        <f t="shared" si="341"/>
        <v>theater</v>
      </c>
      <c r="R3836" t="str">
        <f t="shared" si="342"/>
        <v>spaces</v>
      </c>
      <c r="S3836" s="14">
        <f t="shared" si="343"/>
        <v>42426.809745370367</v>
      </c>
      <c r="T3836" s="14">
        <f t="shared" si="344"/>
        <v>42456.768078703702</v>
      </c>
    </row>
    <row r="3837" spans="1:20" ht="60" x14ac:dyDescent="0.25">
      <c r="A3837">
        <v>3106</v>
      </c>
      <c r="B3837" s="3" t="s">
        <v>3106</v>
      </c>
      <c r="C3837" s="3" t="s">
        <v>7216</v>
      </c>
      <c r="D3837">
        <v>1000</v>
      </c>
      <c r="E3837">
        <v>41</v>
      </c>
      <c r="F3837" s="6" t="s">
        <v>8221</v>
      </c>
      <c r="G3837" t="s">
        <v>8225</v>
      </c>
      <c r="H3837" t="s">
        <v>8247</v>
      </c>
      <c r="I3837">
        <v>1442440800</v>
      </c>
      <c r="J3837">
        <v>1440497876</v>
      </c>
      <c r="K3837" t="b">
        <v>0</v>
      </c>
      <c r="L3837">
        <v>4</v>
      </c>
      <c r="M3837" t="b">
        <v>0</v>
      </c>
      <c r="N3837" t="s">
        <v>8303</v>
      </c>
      <c r="O3837" s="13">
        <f t="shared" si="340"/>
        <v>4.1000000000000002E-2</v>
      </c>
      <c r="P3837" s="11">
        <f>IF(L3837=0,0,E3837/L3837)</f>
        <v>10.25</v>
      </c>
      <c r="Q3837" t="str">
        <f t="shared" si="341"/>
        <v>theater</v>
      </c>
      <c r="R3837" t="str">
        <f t="shared" si="342"/>
        <v>spaces</v>
      </c>
      <c r="S3837" s="14">
        <f t="shared" si="343"/>
        <v>42241.220787037033</v>
      </c>
      <c r="T3837" s="14">
        <f t="shared" si="344"/>
        <v>42263.708333333336</v>
      </c>
    </row>
    <row r="3838" spans="1:20" ht="45" x14ac:dyDescent="0.25">
      <c r="A3838">
        <v>3981</v>
      </c>
      <c r="B3838" s="3" t="s">
        <v>3358</v>
      </c>
      <c r="C3838" s="3" t="s">
        <v>7469</v>
      </c>
      <c r="D3838">
        <v>30000</v>
      </c>
      <c r="E3838">
        <v>1225</v>
      </c>
      <c r="F3838" s="6" t="s">
        <v>8221</v>
      </c>
      <c r="G3838" t="s">
        <v>8224</v>
      </c>
      <c r="H3838" t="s">
        <v>8246</v>
      </c>
      <c r="I3838">
        <v>1468729149</v>
      </c>
      <c r="J3838">
        <v>1463545149</v>
      </c>
      <c r="K3838" t="b">
        <v>0</v>
      </c>
      <c r="L3838">
        <v>7</v>
      </c>
      <c r="M3838" t="b">
        <v>0</v>
      </c>
      <c r="N3838" t="s">
        <v>8271</v>
      </c>
      <c r="O3838" s="13">
        <f t="shared" si="340"/>
        <v>4.0833333333333333E-2</v>
      </c>
      <c r="P3838" s="11">
        <f>IF(L3838=0,0,E3838/L3838)</f>
        <v>175</v>
      </c>
      <c r="Q3838" t="str">
        <f t="shared" si="341"/>
        <v>theater</v>
      </c>
      <c r="R3838" t="str">
        <f t="shared" si="342"/>
        <v>plays</v>
      </c>
      <c r="S3838" s="14">
        <f t="shared" si="343"/>
        <v>42507.971631944441</v>
      </c>
      <c r="T3838" s="14">
        <f t="shared" si="344"/>
        <v>42567.971631944441</v>
      </c>
    </row>
    <row r="3839" spans="1:20" ht="45" x14ac:dyDescent="0.25">
      <c r="A3839">
        <v>3191</v>
      </c>
      <c r="B3839" s="3" t="s">
        <v>3191</v>
      </c>
      <c r="C3839" s="3" t="s">
        <v>7301</v>
      </c>
      <c r="D3839">
        <v>3750</v>
      </c>
      <c r="E3839">
        <v>151</v>
      </c>
      <c r="F3839" s="6" t="s">
        <v>8221</v>
      </c>
      <c r="G3839" t="s">
        <v>8224</v>
      </c>
      <c r="H3839" t="s">
        <v>8246</v>
      </c>
      <c r="I3839">
        <v>1471370869</v>
      </c>
      <c r="J3839">
        <v>1466186869</v>
      </c>
      <c r="K3839" t="b">
        <v>0</v>
      </c>
      <c r="L3839">
        <v>4</v>
      </c>
      <c r="M3839" t="b">
        <v>0</v>
      </c>
      <c r="N3839" t="s">
        <v>8305</v>
      </c>
      <c r="O3839" s="13">
        <f t="shared" si="340"/>
        <v>4.0266666666666666E-2</v>
      </c>
      <c r="P3839" s="11">
        <f>IF(L3839=0,0,E3839/L3839)</f>
        <v>37.75</v>
      </c>
      <c r="Q3839" t="str">
        <f t="shared" si="341"/>
        <v>theater</v>
      </c>
      <c r="R3839" t="str">
        <f t="shared" si="342"/>
        <v>musical</v>
      </c>
      <c r="S3839" s="14">
        <f t="shared" si="343"/>
        <v>42538.547094907401</v>
      </c>
      <c r="T3839" s="14">
        <f t="shared" si="344"/>
        <v>42598.547094907401</v>
      </c>
    </row>
    <row r="3840" spans="1:20" ht="45" x14ac:dyDescent="0.25">
      <c r="A3840">
        <v>3799</v>
      </c>
      <c r="B3840" s="3" t="s">
        <v>3796</v>
      </c>
      <c r="C3840" s="3" t="s">
        <v>7909</v>
      </c>
      <c r="D3840">
        <v>10000</v>
      </c>
      <c r="E3840">
        <v>402</v>
      </c>
      <c r="F3840" s="6" t="s">
        <v>8221</v>
      </c>
      <c r="G3840" t="s">
        <v>8224</v>
      </c>
      <c r="H3840" t="s">
        <v>8246</v>
      </c>
      <c r="I3840">
        <v>1457734843</v>
      </c>
      <c r="J3840">
        <v>1455142843</v>
      </c>
      <c r="K3840" t="b">
        <v>0</v>
      </c>
      <c r="L3840">
        <v>4</v>
      </c>
      <c r="M3840" t="b">
        <v>0</v>
      </c>
      <c r="N3840" t="s">
        <v>8305</v>
      </c>
      <c r="O3840" s="13">
        <f t="shared" si="340"/>
        <v>4.02E-2</v>
      </c>
      <c r="P3840" s="11">
        <f>IF(L3840=0,0,E3840/L3840)</f>
        <v>100.5</v>
      </c>
      <c r="Q3840" t="str">
        <f t="shared" si="341"/>
        <v>theater</v>
      </c>
      <c r="R3840" t="str">
        <f t="shared" si="342"/>
        <v>musical</v>
      </c>
      <c r="S3840" s="14">
        <f t="shared" si="343"/>
        <v>42410.722719907404</v>
      </c>
      <c r="T3840" s="14">
        <f t="shared" si="344"/>
        <v>42440.722719907404</v>
      </c>
    </row>
    <row r="3841" spans="1:20" ht="60" x14ac:dyDescent="0.25">
      <c r="A3841">
        <v>3800</v>
      </c>
      <c r="B3841" s="3" t="s">
        <v>3797</v>
      </c>
      <c r="C3841" s="3" t="s">
        <v>7910</v>
      </c>
      <c r="D3841">
        <v>22000</v>
      </c>
      <c r="E3841">
        <v>881</v>
      </c>
      <c r="F3841" s="6" t="s">
        <v>8221</v>
      </c>
      <c r="G3841" t="s">
        <v>8224</v>
      </c>
      <c r="H3841" t="s">
        <v>8246</v>
      </c>
      <c r="I3841">
        <v>1420952340</v>
      </c>
      <c r="J3841">
        <v>1418146883</v>
      </c>
      <c r="K3841" t="b">
        <v>0</v>
      </c>
      <c r="L3841">
        <v>16</v>
      </c>
      <c r="M3841" t="b">
        <v>0</v>
      </c>
      <c r="N3841" t="s">
        <v>8305</v>
      </c>
      <c r="O3841" s="13">
        <f t="shared" si="340"/>
        <v>4.0045454545454544E-2</v>
      </c>
      <c r="P3841" s="11">
        <f>IF(L3841=0,0,E3841/L3841)</f>
        <v>55.0625</v>
      </c>
      <c r="Q3841" t="str">
        <f t="shared" si="341"/>
        <v>theater</v>
      </c>
      <c r="R3841" t="str">
        <f t="shared" si="342"/>
        <v>musical</v>
      </c>
      <c r="S3841" s="14">
        <f t="shared" si="343"/>
        <v>41982.528738425921</v>
      </c>
      <c r="T3841" s="14">
        <f t="shared" si="344"/>
        <v>42014.999305555553</v>
      </c>
    </row>
    <row r="3842" spans="1:20" ht="45" x14ac:dyDescent="0.25">
      <c r="A3842">
        <v>3096</v>
      </c>
      <c r="B3842" s="3" t="s">
        <v>3096</v>
      </c>
      <c r="C3842" s="3" t="s">
        <v>7206</v>
      </c>
      <c r="D3842">
        <v>20000</v>
      </c>
      <c r="E3842">
        <v>795</v>
      </c>
      <c r="F3842" s="6" t="s">
        <v>8221</v>
      </c>
      <c r="G3842" t="s">
        <v>8224</v>
      </c>
      <c r="H3842" t="s">
        <v>8246</v>
      </c>
      <c r="I3842">
        <v>1432151326</v>
      </c>
      <c r="J3842">
        <v>1429559326</v>
      </c>
      <c r="K3842" t="b">
        <v>0</v>
      </c>
      <c r="L3842">
        <v>14</v>
      </c>
      <c r="M3842" t="b">
        <v>0</v>
      </c>
      <c r="N3842" t="s">
        <v>8303</v>
      </c>
      <c r="O3842" s="13">
        <f t="shared" si="340"/>
        <v>3.9750000000000001E-2</v>
      </c>
      <c r="P3842" s="11">
        <f>IF(L3842=0,0,E3842/L3842)</f>
        <v>56.785714285714285</v>
      </c>
      <c r="Q3842" t="str">
        <f t="shared" si="341"/>
        <v>theater</v>
      </c>
      <c r="R3842" t="str">
        <f t="shared" si="342"/>
        <v>spaces</v>
      </c>
      <c r="S3842" s="14">
        <f t="shared" si="343"/>
        <v>42114.617199074077</v>
      </c>
      <c r="T3842" s="14">
        <f t="shared" si="344"/>
        <v>42144.617199074077</v>
      </c>
    </row>
    <row r="3843" spans="1:20" ht="45" x14ac:dyDescent="0.25">
      <c r="A3843">
        <v>4009</v>
      </c>
      <c r="B3843" s="3" t="s">
        <v>4005</v>
      </c>
      <c r="C3843" s="3" t="s">
        <v>8114</v>
      </c>
      <c r="D3843">
        <v>1930</v>
      </c>
      <c r="E3843">
        <v>75</v>
      </c>
      <c r="F3843" s="6" t="s">
        <v>8221</v>
      </c>
      <c r="G3843" t="s">
        <v>8225</v>
      </c>
      <c r="H3843" t="s">
        <v>8247</v>
      </c>
      <c r="I3843">
        <v>1410281360</v>
      </c>
      <c r="J3843">
        <v>1406825360</v>
      </c>
      <c r="K3843" t="b">
        <v>0</v>
      </c>
      <c r="L3843">
        <v>3</v>
      </c>
      <c r="M3843" t="b">
        <v>0</v>
      </c>
      <c r="N3843" t="s">
        <v>8271</v>
      </c>
      <c r="O3843" s="13">
        <f t="shared" ref="O3843:O3906" si="345">(E3843/D3843)</f>
        <v>3.8860103626943004E-2</v>
      </c>
      <c r="P3843" s="11">
        <f>IF(L3843=0,0,E3843/L3843)</f>
        <v>25</v>
      </c>
      <c r="Q3843" t="str">
        <f t="shared" ref="Q3843:Q3906" si="346">LEFT(N3843,FIND("/",N3843)-1)</f>
        <v>theater</v>
      </c>
      <c r="R3843" t="str">
        <f t="shared" ref="R3843:R3906" si="347">RIGHT(N3843,LEN(N3843)-FIND("/",N3843))</f>
        <v>plays</v>
      </c>
      <c r="S3843" s="14">
        <f t="shared" ref="S3843:S3906" si="348">(J3843/86400)+25569+(-5/24)</f>
        <v>41851.492592592593</v>
      </c>
      <c r="T3843" s="14">
        <f t="shared" ref="T3843:T3906" si="349">(I3843/86400)+25569+(-5/24)</f>
        <v>41891.492592592593</v>
      </c>
    </row>
    <row r="3844" spans="1:20" ht="30" x14ac:dyDescent="0.25">
      <c r="A3844">
        <v>3850</v>
      </c>
      <c r="B3844" s="3" t="s">
        <v>3847</v>
      </c>
      <c r="C3844" s="3" t="s">
        <v>7959</v>
      </c>
      <c r="D3844">
        <v>1000</v>
      </c>
      <c r="E3844">
        <v>38</v>
      </c>
      <c r="F3844" s="6" t="s">
        <v>8221</v>
      </c>
      <c r="G3844" t="s">
        <v>8224</v>
      </c>
      <c r="H3844" t="s">
        <v>8246</v>
      </c>
      <c r="I3844">
        <v>1420081143</v>
      </c>
      <c r="J3844">
        <v>1417489143</v>
      </c>
      <c r="K3844" t="b">
        <v>1</v>
      </c>
      <c r="L3844">
        <v>4</v>
      </c>
      <c r="M3844" t="b">
        <v>0</v>
      </c>
      <c r="N3844" t="s">
        <v>8271</v>
      </c>
      <c r="O3844" s="13">
        <f t="shared" si="345"/>
        <v>3.7999999999999999E-2</v>
      </c>
      <c r="P3844" s="11">
        <f>IF(L3844=0,0,E3844/L3844)</f>
        <v>9.5</v>
      </c>
      <c r="Q3844" t="str">
        <f t="shared" si="346"/>
        <v>theater</v>
      </c>
      <c r="R3844" t="str">
        <f t="shared" si="347"/>
        <v>plays</v>
      </c>
      <c r="S3844" s="14">
        <f t="shared" si="348"/>
        <v>41974.916006944441</v>
      </c>
      <c r="T3844" s="14">
        <f t="shared" si="349"/>
        <v>42004.916006944441</v>
      </c>
    </row>
    <row r="3845" spans="1:20" ht="45" x14ac:dyDescent="0.25">
      <c r="A3845">
        <v>3130</v>
      </c>
      <c r="B3845" s="3" t="s">
        <v>3130</v>
      </c>
      <c r="C3845" s="3" t="s">
        <v>7240</v>
      </c>
      <c r="D3845">
        <v>10000</v>
      </c>
      <c r="E3845">
        <v>375</v>
      </c>
      <c r="F3845" s="6" t="s">
        <v>8222</v>
      </c>
      <c r="G3845" t="s">
        <v>8224</v>
      </c>
      <c r="H3845" t="s">
        <v>8246</v>
      </c>
      <c r="I3845">
        <v>1492145940</v>
      </c>
      <c r="J3845">
        <v>1489504916</v>
      </c>
      <c r="K3845" t="b">
        <v>0</v>
      </c>
      <c r="L3845">
        <v>4</v>
      </c>
      <c r="M3845" t="b">
        <v>0</v>
      </c>
      <c r="N3845" t="s">
        <v>8271</v>
      </c>
      <c r="O3845" s="13">
        <f t="shared" si="345"/>
        <v>3.7499999999999999E-2</v>
      </c>
      <c r="P3845" s="11">
        <f>IF(L3845=0,0,E3845/L3845)</f>
        <v>93.75</v>
      </c>
      <c r="Q3845" t="str">
        <f t="shared" si="346"/>
        <v>theater</v>
      </c>
      <c r="R3845" t="str">
        <f t="shared" si="347"/>
        <v>plays</v>
      </c>
      <c r="S3845" s="14">
        <f t="shared" si="348"/>
        <v>42808.431898148141</v>
      </c>
      <c r="T3845" s="14">
        <f t="shared" si="349"/>
        <v>42838.999305555553</v>
      </c>
    </row>
    <row r="3846" spans="1:20" ht="60" x14ac:dyDescent="0.25">
      <c r="A3846">
        <v>3098</v>
      </c>
      <c r="B3846" s="3" t="s">
        <v>3098</v>
      </c>
      <c r="C3846" s="3" t="s">
        <v>7208</v>
      </c>
      <c r="D3846">
        <v>48725</v>
      </c>
      <c r="E3846">
        <v>1758</v>
      </c>
      <c r="F3846" s="6" t="s">
        <v>8221</v>
      </c>
      <c r="G3846" t="s">
        <v>8224</v>
      </c>
      <c r="H3846" t="s">
        <v>8246</v>
      </c>
      <c r="I3846">
        <v>1454890620</v>
      </c>
      <c r="J3846">
        <v>1450724449</v>
      </c>
      <c r="K3846" t="b">
        <v>0</v>
      </c>
      <c r="L3846">
        <v>27</v>
      </c>
      <c r="M3846" t="b">
        <v>0</v>
      </c>
      <c r="N3846" t="s">
        <v>8303</v>
      </c>
      <c r="O3846" s="13">
        <f t="shared" si="345"/>
        <v>3.608004104669061E-2</v>
      </c>
      <c r="P3846" s="11">
        <f>IF(L3846=0,0,E3846/L3846)</f>
        <v>65.111111111111114</v>
      </c>
      <c r="Q3846" t="str">
        <f t="shared" si="346"/>
        <v>theater</v>
      </c>
      <c r="R3846" t="str">
        <f t="shared" si="347"/>
        <v>spaces</v>
      </c>
      <c r="S3846" s="14">
        <f t="shared" si="348"/>
        <v>42359.58390046296</v>
      </c>
      <c r="T3846" s="14">
        <f t="shared" si="349"/>
        <v>42407.803472222215</v>
      </c>
    </row>
    <row r="3847" spans="1:20" ht="60" x14ac:dyDescent="0.25">
      <c r="A3847">
        <v>3894</v>
      </c>
      <c r="B3847" s="3" t="s">
        <v>3891</v>
      </c>
      <c r="C3847" s="3" t="s">
        <v>8002</v>
      </c>
      <c r="D3847">
        <v>15000</v>
      </c>
      <c r="E3847">
        <v>520</v>
      </c>
      <c r="F3847" s="6" t="s">
        <v>8221</v>
      </c>
      <c r="G3847" t="s">
        <v>8224</v>
      </c>
      <c r="H3847" t="s">
        <v>8246</v>
      </c>
      <c r="I3847">
        <v>1481000340</v>
      </c>
      <c r="J3847">
        <v>1478386812</v>
      </c>
      <c r="K3847" t="b">
        <v>0</v>
      </c>
      <c r="L3847">
        <v>11</v>
      </c>
      <c r="M3847" t="b">
        <v>0</v>
      </c>
      <c r="N3847" t="s">
        <v>8271</v>
      </c>
      <c r="O3847" s="13">
        <f t="shared" si="345"/>
        <v>3.4666666666666665E-2</v>
      </c>
      <c r="P3847" s="11">
        <f>IF(L3847=0,0,E3847/L3847)</f>
        <v>47.272727272727273</v>
      </c>
      <c r="Q3847" t="str">
        <f t="shared" si="346"/>
        <v>theater</v>
      </c>
      <c r="R3847" t="str">
        <f t="shared" si="347"/>
        <v>plays</v>
      </c>
      <c r="S3847" s="14">
        <f t="shared" si="348"/>
        <v>42679.750138888885</v>
      </c>
      <c r="T3847" s="14">
        <f t="shared" si="349"/>
        <v>42709.999305555553</v>
      </c>
    </row>
    <row r="3848" spans="1:20" ht="30" x14ac:dyDescent="0.25">
      <c r="A3848">
        <v>3869</v>
      </c>
      <c r="B3848" s="3" t="s">
        <v>3866</v>
      </c>
      <c r="C3848" s="3" t="s">
        <v>7978</v>
      </c>
      <c r="D3848">
        <v>13111</v>
      </c>
      <c r="E3848">
        <v>452</v>
      </c>
      <c r="F3848" s="6" t="s">
        <v>8220</v>
      </c>
      <c r="G3848" t="s">
        <v>8224</v>
      </c>
      <c r="H3848" t="s">
        <v>8246</v>
      </c>
      <c r="I3848">
        <v>1426302660</v>
      </c>
      <c r="J3848">
        <v>1423761792</v>
      </c>
      <c r="K3848" t="b">
        <v>0</v>
      </c>
      <c r="L3848">
        <v>15</v>
      </c>
      <c r="M3848" t="b">
        <v>0</v>
      </c>
      <c r="N3848" t="s">
        <v>8305</v>
      </c>
      <c r="O3848" s="13">
        <f t="shared" si="345"/>
        <v>3.44748684310884E-2</v>
      </c>
      <c r="P3848" s="11">
        <f>IF(L3848=0,0,E3848/L3848)</f>
        <v>30.133333333333333</v>
      </c>
      <c r="Q3848" t="str">
        <f t="shared" si="346"/>
        <v>theater</v>
      </c>
      <c r="R3848" t="str">
        <f t="shared" si="347"/>
        <v>musical</v>
      </c>
      <c r="S3848" s="14">
        <f t="shared" si="348"/>
        <v>42047.516111111108</v>
      </c>
      <c r="T3848" s="14">
        <f t="shared" si="349"/>
        <v>42076.924305555549</v>
      </c>
    </row>
    <row r="3849" spans="1:20" ht="60" x14ac:dyDescent="0.25">
      <c r="A3849">
        <v>3205</v>
      </c>
      <c r="B3849" s="3" t="s">
        <v>3205</v>
      </c>
      <c r="C3849" s="3" t="s">
        <v>7315</v>
      </c>
      <c r="D3849">
        <v>8000</v>
      </c>
      <c r="E3849">
        <v>273</v>
      </c>
      <c r="F3849" s="6" t="s">
        <v>8221</v>
      </c>
      <c r="G3849" t="s">
        <v>8225</v>
      </c>
      <c r="H3849" t="s">
        <v>8247</v>
      </c>
      <c r="I3849">
        <v>1430470772</v>
      </c>
      <c r="J3849">
        <v>1427878772</v>
      </c>
      <c r="K3849" t="b">
        <v>0</v>
      </c>
      <c r="L3849">
        <v>12</v>
      </c>
      <c r="M3849" t="b">
        <v>0</v>
      </c>
      <c r="N3849" t="s">
        <v>8305</v>
      </c>
      <c r="O3849" s="13">
        <f t="shared" si="345"/>
        <v>3.4125000000000003E-2</v>
      </c>
      <c r="P3849" s="11">
        <f>IF(L3849=0,0,E3849/L3849)</f>
        <v>22.75</v>
      </c>
      <c r="Q3849" t="str">
        <f t="shared" si="346"/>
        <v>theater</v>
      </c>
      <c r="R3849" t="str">
        <f t="shared" si="347"/>
        <v>musical</v>
      </c>
      <c r="S3849" s="14">
        <f t="shared" si="348"/>
        <v>42095.166342592587</v>
      </c>
      <c r="T3849" s="14">
        <f t="shared" si="349"/>
        <v>42125.166342592587</v>
      </c>
    </row>
    <row r="3850" spans="1:20" ht="60" x14ac:dyDescent="0.25">
      <c r="A3850">
        <v>3947</v>
      </c>
      <c r="B3850" s="3" t="s">
        <v>3944</v>
      </c>
      <c r="C3850" s="3" t="s">
        <v>8055</v>
      </c>
      <c r="D3850">
        <v>3000</v>
      </c>
      <c r="E3850">
        <v>101</v>
      </c>
      <c r="F3850" s="6" t="s">
        <v>8221</v>
      </c>
      <c r="G3850" t="s">
        <v>8224</v>
      </c>
      <c r="H3850" t="s">
        <v>8246</v>
      </c>
      <c r="I3850">
        <v>1475378744</v>
      </c>
      <c r="J3850">
        <v>1472786744</v>
      </c>
      <c r="K3850" t="b">
        <v>0</v>
      </c>
      <c r="L3850">
        <v>2</v>
      </c>
      <c r="M3850" t="b">
        <v>0</v>
      </c>
      <c r="N3850" t="s">
        <v>8271</v>
      </c>
      <c r="O3850" s="13">
        <f t="shared" si="345"/>
        <v>3.3666666666666664E-2</v>
      </c>
      <c r="P3850" s="11">
        <f>IF(L3850=0,0,E3850/L3850)</f>
        <v>50.5</v>
      </c>
      <c r="Q3850" t="str">
        <f t="shared" si="346"/>
        <v>theater</v>
      </c>
      <c r="R3850" t="str">
        <f t="shared" si="347"/>
        <v>plays</v>
      </c>
      <c r="S3850" s="14">
        <f t="shared" si="348"/>
        <v>42614.934537037036</v>
      </c>
      <c r="T3850" s="14">
        <f t="shared" si="349"/>
        <v>42644.934537037036</v>
      </c>
    </row>
    <row r="3851" spans="1:20" ht="45" x14ac:dyDescent="0.25">
      <c r="A3851">
        <v>3070</v>
      </c>
      <c r="B3851" s="3" t="s">
        <v>3070</v>
      </c>
      <c r="C3851" s="3" t="s">
        <v>7180</v>
      </c>
      <c r="D3851">
        <v>10000</v>
      </c>
      <c r="E3851">
        <v>334</v>
      </c>
      <c r="F3851" s="6" t="s">
        <v>8221</v>
      </c>
      <c r="G3851" t="s">
        <v>8225</v>
      </c>
      <c r="H3851" t="s">
        <v>8247</v>
      </c>
      <c r="I3851">
        <v>1481132169</v>
      </c>
      <c r="J3851">
        <v>1479317769</v>
      </c>
      <c r="K3851" t="b">
        <v>0</v>
      </c>
      <c r="L3851">
        <v>16</v>
      </c>
      <c r="M3851" t="b">
        <v>0</v>
      </c>
      <c r="N3851" t="s">
        <v>8303</v>
      </c>
      <c r="O3851" s="13">
        <f t="shared" si="345"/>
        <v>3.3399999999999999E-2</v>
      </c>
      <c r="P3851" s="11">
        <f>IF(L3851=0,0,E3851/L3851)</f>
        <v>20.875</v>
      </c>
      <c r="Q3851" t="str">
        <f t="shared" si="346"/>
        <v>theater</v>
      </c>
      <c r="R3851" t="str">
        <f t="shared" si="347"/>
        <v>spaces</v>
      </c>
      <c r="S3851" s="14">
        <f t="shared" si="348"/>
        <v>42690.525104166663</v>
      </c>
      <c r="T3851" s="14">
        <f t="shared" si="349"/>
        <v>42711.525104166663</v>
      </c>
    </row>
    <row r="3852" spans="1:20" ht="45" x14ac:dyDescent="0.25">
      <c r="A3852">
        <v>3137</v>
      </c>
      <c r="B3852" s="3" t="s">
        <v>3137</v>
      </c>
      <c r="C3852" s="3" t="s">
        <v>7247</v>
      </c>
      <c r="D3852">
        <v>1500</v>
      </c>
      <c r="E3852">
        <v>50</v>
      </c>
      <c r="F3852" s="6" t="s">
        <v>8222</v>
      </c>
      <c r="G3852" t="s">
        <v>8224</v>
      </c>
      <c r="H3852" t="s">
        <v>8246</v>
      </c>
      <c r="I3852">
        <v>1493838720</v>
      </c>
      <c r="J3852">
        <v>1489439669</v>
      </c>
      <c r="K3852" t="b">
        <v>0</v>
      </c>
      <c r="L3852">
        <v>1</v>
      </c>
      <c r="M3852" t="b">
        <v>0</v>
      </c>
      <c r="N3852" t="s">
        <v>8271</v>
      </c>
      <c r="O3852" s="13">
        <f t="shared" si="345"/>
        <v>3.3333333333333333E-2</v>
      </c>
      <c r="P3852" s="11">
        <f>IF(L3852=0,0,E3852/L3852)</f>
        <v>50</v>
      </c>
      <c r="Q3852" t="str">
        <f t="shared" si="346"/>
        <v>theater</v>
      </c>
      <c r="R3852" t="str">
        <f t="shared" si="347"/>
        <v>plays</v>
      </c>
      <c r="S3852" s="14">
        <f t="shared" si="348"/>
        <v>42807.676724537036</v>
      </c>
      <c r="T3852" s="14">
        <f t="shared" si="349"/>
        <v>42858.591666666667</v>
      </c>
    </row>
    <row r="3853" spans="1:20" ht="45" x14ac:dyDescent="0.25">
      <c r="A3853">
        <v>3789</v>
      </c>
      <c r="B3853" s="3" t="s">
        <v>3786</v>
      </c>
      <c r="C3853" s="3" t="s">
        <v>7899</v>
      </c>
      <c r="D3853">
        <v>3550</v>
      </c>
      <c r="E3853">
        <v>116</v>
      </c>
      <c r="F3853" s="6" t="s">
        <v>8221</v>
      </c>
      <c r="G3853" t="s">
        <v>8225</v>
      </c>
      <c r="H3853" t="s">
        <v>8247</v>
      </c>
      <c r="I3853">
        <v>1434395418</v>
      </c>
      <c r="J3853">
        <v>1431630618</v>
      </c>
      <c r="K3853" t="b">
        <v>0</v>
      </c>
      <c r="L3853">
        <v>4</v>
      </c>
      <c r="M3853" t="b">
        <v>0</v>
      </c>
      <c r="N3853" t="s">
        <v>8305</v>
      </c>
      <c r="O3853" s="13">
        <f t="shared" si="345"/>
        <v>3.267605633802817E-2</v>
      </c>
      <c r="P3853" s="11">
        <f>IF(L3853=0,0,E3853/L3853)</f>
        <v>29</v>
      </c>
      <c r="Q3853" t="str">
        <f t="shared" si="346"/>
        <v>theater</v>
      </c>
      <c r="R3853" t="str">
        <f t="shared" si="347"/>
        <v>musical</v>
      </c>
      <c r="S3853" s="14">
        <f t="shared" si="348"/>
        <v>42138.590486111112</v>
      </c>
      <c r="T3853" s="14">
        <f t="shared" si="349"/>
        <v>42170.590486111112</v>
      </c>
    </row>
    <row r="3854" spans="1:20" ht="30" x14ac:dyDescent="0.25">
      <c r="A3854">
        <v>3946</v>
      </c>
      <c r="B3854" s="3" t="s">
        <v>3943</v>
      </c>
      <c r="C3854" s="3" t="s">
        <v>8054</v>
      </c>
      <c r="D3854">
        <v>6000</v>
      </c>
      <c r="E3854">
        <v>195</v>
      </c>
      <c r="F3854" s="6" t="s">
        <v>8221</v>
      </c>
      <c r="G3854" t="s">
        <v>8224</v>
      </c>
      <c r="H3854" t="s">
        <v>8246</v>
      </c>
      <c r="I3854">
        <v>1425110400</v>
      </c>
      <c r="J3854">
        <v>1422388822</v>
      </c>
      <c r="K3854" t="b">
        <v>0</v>
      </c>
      <c r="L3854">
        <v>5</v>
      </c>
      <c r="M3854" t="b">
        <v>0</v>
      </c>
      <c r="N3854" t="s">
        <v>8271</v>
      </c>
      <c r="O3854" s="13">
        <f t="shared" si="345"/>
        <v>3.2500000000000001E-2</v>
      </c>
      <c r="P3854" s="11">
        <f>IF(L3854=0,0,E3854/L3854)</f>
        <v>39</v>
      </c>
      <c r="Q3854" t="str">
        <f t="shared" si="346"/>
        <v>theater</v>
      </c>
      <c r="R3854" t="str">
        <f t="shared" si="347"/>
        <v>plays</v>
      </c>
      <c r="S3854" s="14">
        <f t="shared" si="348"/>
        <v>42031.625254629624</v>
      </c>
      <c r="T3854" s="14">
        <f t="shared" si="349"/>
        <v>42063.124999999993</v>
      </c>
    </row>
    <row r="3855" spans="1:20" ht="60" x14ac:dyDescent="0.25">
      <c r="A3855">
        <v>3962</v>
      </c>
      <c r="B3855" s="3" t="s">
        <v>3959</v>
      </c>
      <c r="C3855" s="3" t="s">
        <v>8069</v>
      </c>
      <c r="D3855">
        <v>1400</v>
      </c>
      <c r="E3855">
        <v>45</v>
      </c>
      <c r="F3855" s="6" t="s">
        <v>8221</v>
      </c>
      <c r="G3855" t="s">
        <v>8225</v>
      </c>
      <c r="H3855" t="s">
        <v>8247</v>
      </c>
      <c r="I3855">
        <v>1448722494</v>
      </c>
      <c r="J3855">
        <v>1446562494</v>
      </c>
      <c r="K3855" t="b">
        <v>0</v>
      </c>
      <c r="L3855">
        <v>3</v>
      </c>
      <c r="M3855" t="b">
        <v>0</v>
      </c>
      <c r="N3855" t="s">
        <v>8271</v>
      </c>
      <c r="O3855" s="13">
        <f t="shared" si="345"/>
        <v>3.214285714285714E-2</v>
      </c>
      <c r="P3855" s="11">
        <f>IF(L3855=0,0,E3855/L3855)</f>
        <v>15</v>
      </c>
      <c r="Q3855" t="str">
        <f t="shared" si="346"/>
        <v>theater</v>
      </c>
      <c r="R3855" t="str">
        <f t="shared" si="347"/>
        <v>plays</v>
      </c>
      <c r="S3855" s="14">
        <f t="shared" si="348"/>
        <v>42311.413124999999</v>
      </c>
      <c r="T3855" s="14">
        <f t="shared" si="349"/>
        <v>42336.413124999999</v>
      </c>
    </row>
    <row r="3856" spans="1:20" ht="45" x14ac:dyDescent="0.25">
      <c r="A3856">
        <v>4090</v>
      </c>
      <c r="B3856" s="3" t="s">
        <v>4086</v>
      </c>
      <c r="C3856" s="3" t="s">
        <v>8193</v>
      </c>
      <c r="D3856">
        <v>1000</v>
      </c>
      <c r="E3856">
        <v>32</v>
      </c>
      <c r="F3856" s="6" t="s">
        <v>8221</v>
      </c>
      <c r="G3856" t="s">
        <v>8224</v>
      </c>
      <c r="H3856" t="s">
        <v>8246</v>
      </c>
      <c r="I3856">
        <v>1438959600</v>
      </c>
      <c r="J3856">
        <v>1437754137</v>
      </c>
      <c r="K3856" t="b">
        <v>0</v>
      </c>
      <c r="L3856">
        <v>3</v>
      </c>
      <c r="M3856" t="b">
        <v>0</v>
      </c>
      <c r="N3856" t="s">
        <v>8271</v>
      </c>
      <c r="O3856" s="13">
        <f t="shared" si="345"/>
        <v>3.2000000000000001E-2</v>
      </c>
      <c r="P3856" s="11">
        <f>IF(L3856=0,0,E3856/L3856)</f>
        <v>10.666666666666666</v>
      </c>
      <c r="Q3856" t="str">
        <f t="shared" si="346"/>
        <v>theater</v>
      </c>
      <c r="R3856" t="str">
        <f t="shared" si="347"/>
        <v>plays</v>
      </c>
      <c r="S3856" s="14">
        <f t="shared" si="348"/>
        <v>42209.464548611104</v>
      </c>
      <c r="T3856" s="14">
        <f t="shared" si="349"/>
        <v>42223.416666666664</v>
      </c>
    </row>
    <row r="3857" spans="1:20" ht="45" x14ac:dyDescent="0.25">
      <c r="A3857">
        <v>4111</v>
      </c>
      <c r="B3857" s="3" t="s">
        <v>4107</v>
      </c>
      <c r="C3857" s="3" t="s">
        <v>8214</v>
      </c>
      <c r="D3857">
        <v>3000</v>
      </c>
      <c r="E3857">
        <v>94</v>
      </c>
      <c r="F3857" s="6" t="s">
        <v>8221</v>
      </c>
      <c r="G3857" t="s">
        <v>8224</v>
      </c>
      <c r="H3857" t="s">
        <v>8246</v>
      </c>
      <c r="I3857">
        <v>1424747740</v>
      </c>
      <c r="J3857">
        <v>1422155740</v>
      </c>
      <c r="K3857" t="b">
        <v>0</v>
      </c>
      <c r="L3857">
        <v>6</v>
      </c>
      <c r="M3857" t="b">
        <v>0</v>
      </c>
      <c r="N3857" t="s">
        <v>8271</v>
      </c>
      <c r="O3857" s="13">
        <f t="shared" si="345"/>
        <v>3.1333333333333331E-2</v>
      </c>
      <c r="P3857" s="11">
        <f>IF(L3857=0,0,E3857/L3857)</f>
        <v>15.666666666666666</v>
      </c>
      <c r="Q3857" t="str">
        <f t="shared" si="346"/>
        <v>theater</v>
      </c>
      <c r="R3857" t="str">
        <f t="shared" si="347"/>
        <v>plays</v>
      </c>
      <c r="S3857" s="14">
        <f t="shared" si="348"/>
        <v>42028.927546296291</v>
      </c>
      <c r="T3857" s="14">
        <f t="shared" si="349"/>
        <v>42058.927546296291</v>
      </c>
    </row>
    <row r="3858" spans="1:20" ht="45" x14ac:dyDescent="0.25">
      <c r="A3858">
        <v>3910</v>
      </c>
      <c r="B3858" s="3" t="s">
        <v>3907</v>
      </c>
      <c r="C3858" s="3" t="s">
        <v>8018</v>
      </c>
      <c r="D3858">
        <v>6000</v>
      </c>
      <c r="E3858">
        <v>185</v>
      </c>
      <c r="F3858" s="6" t="s">
        <v>8221</v>
      </c>
      <c r="G3858" t="s">
        <v>8224</v>
      </c>
      <c r="H3858" t="s">
        <v>8246</v>
      </c>
      <c r="I3858">
        <v>1441649397</v>
      </c>
      <c r="J3858">
        <v>1439057397</v>
      </c>
      <c r="K3858" t="b">
        <v>0</v>
      </c>
      <c r="L3858">
        <v>3</v>
      </c>
      <c r="M3858" t="b">
        <v>0</v>
      </c>
      <c r="N3858" t="s">
        <v>8271</v>
      </c>
      <c r="O3858" s="13">
        <f t="shared" si="345"/>
        <v>3.0833333333333334E-2</v>
      </c>
      <c r="P3858" s="11">
        <f>IF(L3858=0,0,E3858/L3858)</f>
        <v>61.666666666666664</v>
      </c>
      <c r="Q3858" t="str">
        <f t="shared" si="346"/>
        <v>theater</v>
      </c>
      <c r="R3858" t="str">
        <f t="shared" si="347"/>
        <v>plays</v>
      </c>
      <c r="S3858" s="14">
        <f t="shared" si="348"/>
        <v>42224.548576388886</v>
      </c>
      <c r="T3858" s="14">
        <f t="shared" si="349"/>
        <v>42254.548576388886</v>
      </c>
    </row>
    <row r="3859" spans="1:20" ht="60" x14ac:dyDescent="0.25">
      <c r="A3859">
        <v>3059</v>
      </c>
      <c r="B3859" s="3" t="s">
        <v>3059</v>
      </c>
      <c r="C3859" s="3" t="s">
        <v>7169</v>
      </c>
      <c r="D3859">
        <v>15000</v>
      </c>
      <c r="E3859">
        <v>451</v>
      </c>
      <c r="F3859" s="6" t="s">
        <v>8221</v>
      </c>
      <c r="G3859" t="s">
        <v>8224</v>
      </c>
      <c r="H3859" t="s">
        <v>8246</v>
      </c>
      <c r="I3859">
        <v>1407536846</v>
      </c>
      <c r="J3859">
        <v>1404944846</v>
      </c>
      <c r="K3859" t="b">
        <v>0</v>
      </c>
      <c r="L3859">
        <v>11</v>
      </c>
      <c r="M3859" t="b">
        <v>0</v>
      </c>
      <c r="N3859" t="s">
        <v>8303</v>
      </c>
      <c r="O3859" s="13">
        <f t="shared" si="345"/>
        <v>3.0066666666666665E-2</v>
      </c>
      <c r="P3859" s="11">
        <f>IF(L3859=0,0,E3859/L3859)</f>
        <v>41</v>
      </c>
      <c r="Q3859" t="str">
        <f t="shared" si="346"/>
        <v>theater</v>
      </c>
      <c r="R3859" t="str">
        <f t="shared" si="347"/>
        <v>spaces</v>
      </c>
      <c r="S3859" s="14">
        <f t="shared" si="348"/>
        <v>41829.727384259255</v>
      </c>
      <c r="T3859" s="14">
        <f t="shared" si="349"/>
        <v>41859.727384259255</v>
      </c>
    </row>
    <row r="3860" spans="1:20" ht="60" x14ac:dyDescent="0.25">
      <c r="A3860">
        <v>3115</v>
      </c>
      <c r="B3860" s="3" t="s">
        <v>3115</v>
      </c>
      <c r="C3860" s="3" t="s">
        <v>7225</v>
      </c>
      <c r="D3860">
        <v>10000</v>
      </c>
      <c r="E3860">
        <v>300</v>
      </c>
      <c r="F3860" s="6" t="s">
        <v>8221</v>
      </c>
      <c r="G3860" t="s">
        <v>8235</v>
      </c>
      <c r="H3860" t="s">
        <v>8255</v>
      </c>
      <c r="I3860">
        <v>1465123427</v>
      </c>
      <c r="J3860">
        <v>1462531427</v>
      </c>
      <c r="K3860" t="b">
        <v>0</v>
      </c>
      <c r="L3860">
        <v>1</v>
      </c>
      <c r="M3860" t="b">
        <v>0</v>
      </c>
      <c r="N3860" t="s">
        <v>8303</v>
      </c>
      <c r="O3860" s="13">
        <f t="shared" si="345"/>
        <v>0.03</v>
      </c>
      <c r="P3860" s="11">
        <f>IF(L3860=0,0,E3860/L3860)</f>
        <v>300</v>
      </c>
      <c r="Q3860" t="str">
        <f t="shared" si="346"/>
        <v>theater</v>
      </c>
      <c r="R3860" t="str">
        <f t="shared" si="347"/>
        <v>spaces</v>
      </c>
      <c r="S3860" s="14">
        <f t="shared" si="348"/>
        <v>42496.238738425927</v>
      </c>
      <c r="T3860" s="14">
        <f t="shared" si="349"/>
        <v>42526.238738425927</v>
      </c>
    </row>
    <row r="3861" spans="1:20" ht="60" x14ac:dyDescent="0.25">
      <c r="A3861">
        <v>4060</v>
      </c>
      <c r="B3861" s="3" t="s">
        <v>4056</v>
      </c>
      <c r="C3861" s="3" t="s">
        <v>8164</v>
      </c>
      <c r="D3861">
        <v>10000</v>
      </c>
      <c r="E3861">
        <v>285</v>
      </c>
      <c r="F3861" s="6" t="s">
        <v>8221</v>
      </c>
      <c r="G3861" t="s">
        <v>8229</v>
      </c>
      <c r="H3861" t="s">
        <v>8251</v>
      </c>
      <c r="I3861">
        <v>1403539200</v>
      </c>
      <c r="J3861">
        <v>1400604056</v>
      </c>
      <c r="K3861" t="b">
        <v>0</v>
      </c>
      <c r="L3861">
        <v>5</v>
      </c>
      <c r="M3861" t="b">
        <v>0</v>
      </c>
      <c r="N3861" t="s">
        <v>8271</v>
      </c>
      <c r="O3861" s="13">
        <f t="shared" si="345"/>
        <v>2.8500000000000001E-2</v>
      </c>
      <c r="P3861" s="11">
        <f>IF(L3861=0,0,E3861/L3861)</f>
        <v>57</v>
      </c>
      <c r="Q3861" t="str">
        <f t="shared" si="346"/>
        <v>theater</v>
      </c>
      <c r="R3861" t="str">
        <f t="shared" si="347"/>
        <v>plays</v>
      </c>
      <c r="S3861" s="14">
        <f t="shared" si="348"/>
        <v>41779.486759259256</v>
      </c>
      <c r="T3861" s="14">
        <f t="shared" si="349"/>
        <v>41813.458333333328</v>
      </c>
    </row>
    <row r="3862" spans="1:20" ht="60" x14ac:dyDescent="0.25">
      <c r="A3862">
        <v>2908</v>
      </c>
      <c r="B3862" s="3" t="s">
        <v>2908</v>
      </c>
      <c r="C3862" s="3" t="s">
        <v>7018</v>
      </c>
      <c r="D3862">
        <v>9600</v>
      </c>
      <c r="E3862">
        <v>264</v>
      </c>
      <c r="F3862" s="6" t="s">
        <v>8221</v>
      </c>
      <c r="G3862" t="s">
        <v>8224</v>
      </c>
      <c r="H3862" t="s">
        <v>8246</v>
      </c>
      <c r="I3862">
        <v>1465407219</v>
      </c>
      <c r="J3862">
        <v>1462815219</v>
      </c>
      <c r="K3862" t="b">
        <v>0</v>
      </c>
      <c r="L3862">
        <v>5</v>
      </c>
      <c r="M3862" t="b">
        <v>0</v>
      </c>
      <c r="N3862" t="s">
        <v>8271</v>
      </c>
      <c r="O3862" s="13">
        <f t="shared" si="345"/>
        <v>2.75E-2</v>
      </c>
      <c r="P3862" s="11">
        <f>IF(L3862=0,0,E3862/L3862)</f>
        <v>52.8</v>
      </c>
      <c r="Q3862" t="str">
        <f t="shared" si="346"/>
        <v>theater</v>
      </c>
      <c r="R3862" t="str">
        <f t="shared" si="347"/>
        <v>plays</v>
      </c>
      <c r="S3862" s="14">
        <f t="shared" si="348"/>
        <v>42499.523368055554</v>
      </c>
      <c r="T3862" s="14">
        <f t="shared" si="349"/>
        <v>42529.523368055554</v>
      </c>
    </row>
    <row r="3863" spans="1:20" ht="60" x14ac:dyDescent="0.25">
      <c r="A3863">
        <v>2891</v>
      </c>
      <c r="B3863" s="3" t="s">
        <v>2891</v>
      </c>
      <c r="C3863" s="3" t="s">
        <v>7001</v>
      </c>
      <c r="D3863">
        <v>10000</v>
      </c>
      <c r="E3863">
        <v>273</v>
      </c>
      <c r="F3863" s="6" t="s">
        <v>8221</v>
      </c>
      <c r="G3863" t="s">
        <v>8224</v>
      </c>
      <c r="H3863" t="s">
        <v>8246</v>
      </c>
      <c r="I3863">
        <v>1460751128</v>
      </c>
      <c r="J3863">
        <v>1455570728</v>
      </c>
      <c r="K3863" t="b">
        <v>0</v>
      </c>
      <c r="L3863">
        <v>10</v>
      </c>
      <c r="M3863" t="b">
        <v>0</v>
      </c>
      <c r="N3863" t="s">
        <v>8271</v>
      </c>
      <c r="O3863" s="13">
        <f t="shared" si="345"/>
        <v>2.7300000000000001E-2</v>
      </c>
      <c r="P3863" s="11">
        <f>IF(L3863=0,0,E3863/L3863)</f>
        <v>27.3</v>
      </c>
      <c r="Q3863" t="str">
        <f t="shared" si="346"/>
        <v>theater</v>
      </c>
      <c r="R3863" t="str">
        <f t="shared" si="347"/>
        <v>plays</v>
      </c>
      <c r="S3863" s="14">
        <f t="shared" si="348"/>
        <v>42415.675092592595</v>
      </c>
      <c r="T3863" s="14">
        <f t="shared" si="349"/>
        <v>42475.633425925924</v>
      </c>
    </row>
    <row r="3864" spans="1:20" ht="45" x14ac:dyDescent="0.25">
      <c r="A3864">
        <v>3846</v>
      </c>
      <c r="B3864" s="3" t="s">
        <v>3843</v>
      </c>
      <c r="C3864" s="3" t="s">
        <v>7955</v>
      </c>
      <c r="D3864">
        <v>7000</v>
      </c>
      <c r="E3864">
        <v>189</v>
      </c>
      <c r="F3864" s="6" t="s">
        <v>8221</v>
      </c>
      <c r="G3864" t="s">
        <v>8224</v>
      </c>
      <c r="H3864" t="s">
        <v>8246</v>
      </c>
      <c r="I3864">
        <v>1412405940</v>
      </c>
      <c r="J3864">
        <v>1409721542</v>
      </c>
      <c r="K3864" t="b">
        <v>1</v>
      </c>
      <c r="L3864">
        <v>8</v>
      </c>
      <c r="M3864" t="b">
        <v>0</v>
      </c>
      <c r="N3864" t="s">
        <v>8271</v>
      </c>
      <c r="O3864" s="13">
        <f t="shared" si="345"/>
        <v>2.7E-2</v>
      </c>
      <c r="P3864" s="11">
        <f>IF(L3864=0,0,E3864/L3864)</f>
        <v>23.625</v>
      </c>
      <c r="Q3864" t="str">
        <f t="shared" si="346"/>
        <v>theater</v>
      </c>
      <c r="R3864" t="str">
        <f t="shared" si="347"/>
        <v>plays</v>
      </c>
      <c r="S3864" s="14">
        <f t="shared" si="348"/>
        <v>41885.01321759259</v>
      </c>
      <c r="T3864" s="14">
        <f t="shared" si="349"/>
        <v>41916.082638888889</v>
      </c>
    </row>
    <row r="3865" spans="1:20" ht="45" x14ac:dyDescent="0.25">
      <c r="A3865">
        <v>3871</v>
      </c>
      <c r="B3865" s="3" t="s">
        <v>3868</v>
      </c>
      <c r="C3865" s="3" t="s">
        <v>7980</v>
      </c>
      <c r="D3865">
        <v>1500</v>
      </c>
      <c r="E3865">
        <v>40</v>
      </c>
      <c r="F3865" s="6" t="s">
        <v>8220</v>
      </c>
      <c r="G3865" t="s">
        <v>8224</v>
      </c>
      <c r="H3865" t="s">
        <v>8246</v>
      </c>
      <c r="I3865">
        <v>1490809450</v>
      </c>
      <c r="J3865">
        <v>1485629050</v>
      </c>
      <c r="K3865" t="b">
        <v>0</v>
      </c>
      <c r="L3865">
        <v>3</v>
      </c>
      <c r="M3865" t="b">
        <v>0</v>
      </c>
      <c r="N3865" t="s">
        <v>8305</v>
      </c>
      <c r="O3865" s="13">
        <f t="shared" si="345"/>
        <v>2.6666666666666668E-2</v>
      </c>
      <c r="P3865" s="11">
        <f>IF(L3865=0,0,E3865/L3865)</f>
        <v>13.333333333333334</v>
      </c>
      <c r="Q3865" t="str">
        <f t="shared" si="346"/>
        <v>theater</v>
      </c>
      <c r="R3865" t="str">
        <f t="shared" si="347"/>
        <v>musical</v>
      </c>
      <c r="S3865" s="14">
        <f t="shared" si="348"/>
        <v>42763.572337962956</v>
      </c>
      <c r="T3865" s="14">
        <f t="shared" si="349"/>
        <v>42823.530671296299</v>
      </c>
    </row>
    <row r="3866" spans="1:20" ht="45" x14ac:dyDescent="0.25">
      <c r="A3866">
        <v>4095</v>
      </c>
      <c r="B3866" s="3" t="s">
        <v>4091</v>
      </c>
      <c r="C3866" s="3" t="s">
        <v>8198</v>
      </c>
      <c r="D3866">
        <v>30000</v>
      </c>
      <c r="E3866">
        <v>800</v>
      </c>
      <c r="F3866" s="6" t="s">
        <v>8221</v>
      </c>
      <c r="G3866" t="s">
        <v>8238</v>
      </c>
      <c r="H3866" t="s">
        <v>8256</v>
      </c>
      <c r="I3866">
        <v>1482108350</v>
      </c>
      <c r="J3866">
        <v>1479516350</v>
      </c>
      <c r="K3866" t="b">
        <v>0</v>
      </c>
      <c r="L3866">
        <v>1</v>
      </c>
      <c r="M3866" t="b">
        <v>0</v>
      </c>
      <c r="N3866" t="s">
        <v>8271</v>
      </c>
      <c r="O3866" s="13">
        <f t="shared" si="345"/>
        <v>2.6666666666666668E-2</v>
      </c>
      <c r="P3866" s="11">
        <f>IF(L3866=0,0,E3866/L3866)</f>
        <v>800</v>
      </c>
      <c r="Q3866" t="str">
        <f t="shared" si="346"/>
        <v>theater</v>
      </c>
      <c r="R3866" t="str">
        <f t="shared" si="347"/>
        <v>plays</v>
      </c>
      <c r="S3866" s="14">
        <f t="shared" si="348"/>
        <v>42692.823495370372</v>
      </c>
      <c r="T3866" s="14">
        <f t="shared" si="349"/>
        <v>42722.823495370372</v>
      </c>
    </row>
    <row r="3867" spans="1:20" ht="45" x14ac:dyDescent="0.25">
      <c r="A3867">
        <v>4058</v>
      </c>
      <c r="B3867" s="3" t="s">
        <v>4054</v>
      </c>
      <c r="C3867" s="3" t="s">
        <v>8162</v>
      </c>
      <c r="D3867">
        <v>3750</v>
      </c>
      <c r="E3867">
        <v>95</v>
      </c>
      <c r="F3867" s="6" t="s">
        <v>8221</v>
      </c>
      <c r="G3867" t="s">
        <v>8224</v>
      </c>
      <c r="H3867" t="s">
        <v>8246</v>
      </c>
      <c r="I3867">
        <v>1459483140</v>
      </c>
      <c r="J3867">
        <v>1458178044</v>
      </c>
      <c r="K3867" t="b">
        <v>0</v>
      </c>
      <c r="L3867">
        <v>4</v>
      </c>
      <c r="M3867" t="b">
        <v>0</v>
      </c>
      <c r="N3867" t="s">
        <v>8271</v>
      </c>
      <c r="O3867" s="13">
        <f t="shared" si="345"/>
        <v>2.5333333333333333E-2</v>
      </c>
      <c r="P3867" s="11">
        <f>IF(L3867=0,0,E3867/L3867)</f>
        <v>23.75</v>
      </c>
      <c r="Q3867" t="str">
        <f t="shared" si="346"/>
        <v>theater</v>
      </c>
      <c r="R3867" t="str">
        <f t="shared" si="347"/>
        <v>plays</v>
      </c>
      <c r="S3867" s="14">
        <f t="shared" si="348"/>
        <v>42445.852361111109</v>
      </c>
      <c r="T3867" s="14">
        <f t="shared" si="349"/>
        <v>42460.957638888889</v>
      </c>
    </row>
    <row r="3868" spans="1:20" ht="60" x14ac:dyDescent="0.25">
      <c r="A3868">
        <v>2949</v>
      </c>
      <c r="B3868" s="3" t="s">
        <v>2949</v>
      </c>
      <c r="C3868" s="3" t="s">
        <v>7059</v>
      </c>
      <c r="D3868">
        <v>1000</v>
      </c>
      <c r="E3868">
        <v>25</v>
      </c>
      <c r="F3868" s="6" t="s">
        <v>8221</v>
      </c>
      <c r="G3868" t="s">
        <v>8224</v>
      </c>
      <c r="H3868" t="s">
        <v>8246</v>
      </c>
      <c r="I3868">
        <v>1447965917</v>
      </c>
      <c r="J3868">
        <v>1445370317</v>
      </c>
      <c r="K3868" t="b">
        <v>0</v>
      </c>
      <c r="L3868">
        <v>2</v>
      </c>
      <c r="M3868" t="b">
        <v>0</v>
      </c>
      <c r="N3868" t="s">
        <v>8303</v>
      </c>
      <c r="O3868" s="13">
        <f t="shared" si="345"/>
        <v>2.5000000000000001E-2</v>
      </c>
      <c r="P3868" s="11">
        <f>IF(L3868=0,0,E3868/L3868)</f>
        <v>12.5</v>
      </c>
      <c r="Q3868" t="str">
        <f t="shared" si="346"/>
        <v>theater</v>
      </c>
      <c r="R3868" t="str">
        <f t="shared" si="347"/>
        <v>spaces</v>
      </c>
      <c r="S3868" s="14">
        <f t="shared" si="348"/>
        <v>42297.61478009259</v>
      </c>
      <c r="T3868" s="14">
        <f t="shared" si="349"/>
        <v>42327.656446759262</v>
      </c>
    </row>
    <row r="3869" spans="1:20" ht="60" x14ac:dyDescent="0.25">
      <c r="A3869">
        <v>3067</v>
      </c>
      <c r="B3869" s="3" t="s">
        <v>3067</v>
      </c>
      <c r="C3869" s="3" t="s">
        <v>7177</v>
      </c>
      <c r="D3869">
        <v>8000</v>
      </c>
      <c r="E3869">
        <v>200</v>
      </c>
      <c r="F3869" s="6" t="s">
        <v>8221</v>
      </c>
      <c r="G3869" t="s">
        <v>8228</v>
      </c>
      <c r="H3869" t="s">
        <v>8250</v>
      </c>
      <c r="I3869">
        <v>1441837879</v>
      </c>
      <c r="J3869">
        <v>1439245879</v>
      </c>
      <c r="K3869" t="b">
        <v>0</v>
      </c>
      <c r="L3869">
        <v>1</v>
      </c>
      <c r="M3869" t="b">
        <v>0</v>
      </c>
      <c r="N3869" t="s">
        <v>8303</v>
      </c>
      <c r="O3869" s="13">
        <f t="shared" si="345"/>
        <v>2.5000000000000001E-2</v>
      </c>
      <c r="P3869" s="11">
        <f>IF(L3869=0,0,E3869/L3869)</f>
        <v>200</v>
      </c>
      <c r="Q3869" t="str">
        <f t="shared" si="346"/>
        <v>theater</v>
      </c>
      <c r="R3869" t="str">
        <f t="shared" si="347"/>
        <v>spaces</v>
      </c>
      <c r="S3869" s="14">
        <f t="shared" si="348"/>
        <v>42226.730081018519</v>
      </c>
      <c r="T3869" s="14">
        <f t="shared" si="349"/>
        <v>42256.730081018519</v>
      </c>
    </row>
    <row r="3870" spans="1:20" ht="75" x14ac:dyDescent="0.25">
      <c r="A3870">
        <v>3855</v>
      </c>
      <c r="B3870" s="3" t="s">
        <v>3852</v>
      </c>
      <c r="C3870" s="3" t="s">
        <v>7964</v>
      </c>
      <c r="D3870">
        <v>1000</v>
      </c>
      <c r="E3870">
        <v>25</v>
      </c>
      <c r="F3870" s="6" t="s">
        <v>8221</v>
      </c>
      <c r="G3870" t="s">
        <v>8224</v>
      </c>
      <c r="H3870" t="s">
        <v>8246</v>
      </c>
      <c r="I3870">
        <v>1427408271</v>
      </c>
      <c r="J3870">
        <v>1424819871</v>
      </c>
      <c r="K3870" t="b">
        <v>0</v>
      </c>
      <c r="L3870">
        <v>1</v>
      </c>
      <c r="M3870" t="b">
        <v>0</v>
      </c>
      <c r="N3870" t="s">
        <v>8271</v>
      </c>
      <c r="O3870" s="13">
        <f t="shared" si="345"/>
        <v>2.5000000000000001E-2</v>
      </c>
      <c r="P3870" s="11">
        <f>IF(L3870=0,0,E3870/L3870)</f>
        <v>25</v>
      </c>
      <c r="Q3870" t="str">
        <f t="shared" si="346"/>
        <v>theater</v>
      </c>
      <c r="R3870" t="str">
        <f t="shared" si="347"/>
        <v>plays</v>
      </c>
      <c r="S3870" s="14">
        <f t="shared" si="348"/>
        <v>42059.762395833335</v>
      </c>
      <c r="T3870" s="14">
        <f t="shared" si="349"/>
        <v>42089.720729166664</v>
      </c>
    </row>
    <row r="3871" spans="1:20" ht="45" x14ac:dyDescent="0.25">
      <c r="A3871">
        <v>4059</v>
      </c>
      <c r="B3871" s="3" t="s">
        <v>4055</v>
      </c>
      <c r="C3871" s="3" t="s">
        <v>8163</v>
      </c>
      <c r="D3871">
        <v>10000</v>
      </c>
      <c r="E3871">
        <v>250</v>
      </c>
      <c r="F3871" s="6" t="s">
        <v>8221</v>
      </c>
      <c r="G3871" t="s">
        <v>8229</v>
      </c>
      <c r="H3871" t="s">
        <v>8251</v>
      </c>
      <c r="I3871">
        <v>1410836400</v>
      </c>
      <c r="J3871">
        <v>1408116152</v>
      </c>
      <c r="K3871" t="b">
        <v>0</v>
      </c>
      <c r="L3871">
        <v>7</v>
      </c>
      <c r="M3871" t="b">
        <v>0</v>
      </c>
      <c r="N3871" t="s">
        <v>8271</v>
      </c>
      <c r="O3871" s="13">
        <f t="shared" si="345"/>
        <v>2.5000000000000001E-2</v>
      </c>
      <c r="P3871" s="11">
        <f>IF(L3871=0,0,E3871/L3871)</f>
        <v>35.714285714285715</v>
      </c>
      <c r="Q3871" t="str">
        <f t="shared" si="346"/>
        <v>theater</v>
      </c>
      <c r="R3871" t="str">
        <f t="shared" si="347"/>
        <v>plays</v>
      </c>
      <c r="S3871" s="14">
        <f t="shared" si="348"/>
        <v>41866.432314814811</v>
      </c>
      <c r="T3871" s="14">
        <f t="shared" si="349"/>
        <v>41897.916666666664</v>
      </c>
    </row>
    <row r="3872" spans="1:20" ht="60" x14ac:dyDescent="0.25">
      <c r="A3872">
        <v>4062</v>
      </c>
      <c r="B3872" s="3" t="s">
        <v>4058</v>
      </c>
      <c r="C3872" s="3" t="s">
        <v>8166</v>
      </c>
      <c r="D3872">
        <v>20000</v>
      </c>
      <c r="E3872">
        <v>490</v>
      </c>
      <c r="F3872" s="6" t="s">
        <v>8221</v>
      </c>
      <c r="G3872" t="s">
        <v>8224</v>
      </c>
      <c r="H3872" t="s">
        <v>8246</v>
      </c>
      <c r="I3872">
        <v>1467481468</v>
      </c>
      <c r="J3872">
        <v>1464889468</v>
      </c>
      <c r="K3872" t="b">
        <v>0</v>
      </c>
      <c r="L3872">
        <v>3</v>
      </c>
      <c r="M3872" t="b">
        <v>0</v>
      </c>
      <c r="N3872" t="s">
        <v>8271</v>
      </c>
      <c r="O3872" s="13">
        <f t="shared" si="345"/>
        <v>2.4500000000000001E-2</v>
      </c>
      <c r="P3872" s="11">
        <f>IF(L3872=0,0,E3872/L3872)</f>
        <v>163.33333333333334</v>
      </c>
      <c r="Q3872" t="str">
        <f t="shared" si="346"/>
        <v>theater</v>
      </c>
      <c r="R3872" t="str">
        <f t="shared" si="347"/>
        <v>plays</v>
      </c>
      <c r="S3872" s="14">
        <f t="shared" si="348"/>
        <v>42523.530879629623</v>
      </c>
      <c r="T3872" s="14">
        <f t="shared" si="349"/>
        <v>42553.530879629623</v>
      </c>
    </row>
    <row r="3873" spans="1:20" ht="60" x14ac:dyDescent="0.25">
      <c r="A3873">
        <v>3085</v>
      </c>
      <c r="B3873" s="3" t="s">
        <v>3085</v>
      </c>
      <c r="C3873" s="3" t="s">
        <v>7195</v>
      </c>
      <c r="D3873">
        <v>25000</v>
      </c>
      <c r="E3873">
        <v>610</v>
      </c>
      <c r="F3873" s="6" t="s">
        <v>8221</v>
      </c>
      <c r="G3873" t="s">
        <v>8224</v>
      </c>
      <c r="H3873" t="s">
        <v>8246</v>
      </c>
      <c r="I3873">
        <v>1443561159</v>
      </c>
      <c r="J3873">
        <v>1440969159</v>
      </c>
      <c r="K3873" t="b">
        <v>0</v>
      </c>
      <c r="L3873">
        <v>9</v>
      </c>
      <c r="M3873" t="b">
        <v>0</v>
      </c>
      <c r="N3873" t="s">
        <v>8303</v>
      </c>
      <c r="O3873" s="13">
        <f t="shared" si="345"/>
        <v>2.4400000000000002E-2</v>
      </c>
      <c r="P3873" s="11">
        <f>IF(L3873=0,0,E3873/L3873)</f>
        <v>67.777777777777771</v>
      </c>
      <c r="Q3873" t="str">
        <f t="shared" si="346"/>
        <v>theater</v>
      </c>
      <c r="R3873" t="str">
        <f t="shared" si="347"/>
        <v>spaces</v>
      </c>
      <c r="S3873" s="14">
        <f t="shared" si="348"/>
        <v>42246.675451388888</v>
      </c>
      <c r="T3873" s="14">
        <f t="shared" si="349"/>
        <v>42276.675451388888</v>
      </c>
    </row>
    <row r="3874" spans="1:20" ht="60" x14ac:dyDescent="0.25">
      <c r="A3874">
        <v>4093</v>
      </c>
      <c r="B3874" s="3" t="s">
        <v>4089</v>
      </c>
      <c r="C3874" s="3" t="s">
        <v>8196</v>
      </c>
      <c r="D3874">
        <v>2500</v>
      </c>
      <c r="E3874">
        <v>60</v>
      </c>
      <c r="F3874" s="6" t="s">
        <v>8221</v>
      </c>
      <c r="G3874" t="s">
        <v>8225</v>
      </c>
      <c r="H3874" t="s">
        <v>8247</v>
      </c>
      <c r="I3874">
        <v>1440272093</v>
      </c>
      <c r="J3874">
        <v>1435088093</v>
      </c>
      <c r="K3874" t="b">
        <v>0</v>
      </c>
      <c r="L3874">
        <v>4</v>
      </c>
      <c r="M3874" t="b">
        <v>0</v>
      </c>
      <c r="N3874" t="s">
        <v>8271</v>
      </c>
      <c r="O3874" s="13">
        <f t="shared" si="345"/>
        <v>2.4E-2</v>
      </c>
      <c r="P3874" s="11">
        <f>IF(L3874=0,0,E3874/L3874)</f>
        <v>15</v>
      </c>
      <c r="Q3874" t="str">
        <f t="shared" si="346"/>
        <v>theater</v>
      </c>
      <c r="R3874" t="str">
        <f t="shared" si="347"/>
        <v>plays</v>
      </c>
      <c r="S3874" s="14">
        <f t="shared" si="348"/>
        <v>42178.607557870368</v>
      </c>
      <c r="T3874" s="14">
        <f t="shared" si="349"/>
        <v>42238.607557870368</v>
      </c>
    </row>
    <row r="3875" spans="1:20" ht="30" x14ac:dyDescent="0.25">
      <c r="A3875">
        <v>3746</v>
      </c>
      <c r="B3875" s="3" t="s">
        <v>3743</v>
      </c>
      <c r="C3875" s="3" t="s">
        <v>7856</v>
      </c>
      <c r="D3875">
        <v>8500</v>
      </c>
      <c r="E3875">
        <v>202</v>
      </c>
      <c r="F3875" s="6" t="s">
        <v>8221</v>
      </c>
      <c r="G3875" t="s">
        <v>8224</v>
      </c>
      <c r="H3875" t="s">
        <v>8246</v>
      </c>
      <c r="I3875">
        <v>1475918439</v>
      </c>
      <c r="J3875">
        <v>1473326439</v>
      </c>
      <c r="K3875" t="b">
        <v>0</v>
      </c>
      <c r="L3875">
        <v>1</v>
      </c>
      <c r="M3875" t="b">
        <v>0</v>
      </c>
      <c r="N3875" t="s">
        <v>8271</v>
      </c>
      <c r="O3875" s="13">
        <f t="shared" si="345"/>
        <v>2.3764705882352941E-2</v>
      </c>
      <c r="P3875" s="11">
        <f>IF(L3875=0,0,E3875/L3875)</f>
        <v>202</v>
      </c>
      <c r="Q3875" t="str">
        <f t="shared" si="346"/>
        <v>theater</v>
      </c>
      <c r="R3875" t="str">
        <f t="shared" si="347"/>
        <v>plays</v>
      </c>
      <c r="S3875" s="14">
        <f t="shared" si="348"/>
        <v>42621.18100694444</v>
      </c>
      <c r="T3875" s="14">
        <f t="shared" si="349"/>
        <v>42651.18100694444</v>
      </c>
    </row>
    <row r="3876" spans="1:20" ht="60" x14ac:dyDescent="0.25">
      <c r="A3876">
        <v>3929</v>
      </c>
      <c r="B3876" s="3" t="s">
        <v>3926</v>
      </c>
      <c r="C3876" s="3" t="s">
        <v>8037</v>
      </c>
      <c r="D3876">
        <v>20000</v>
      </c>
      <c r="E3876">
        <v>453</v>
      </c>
      <c r="F3876" s="6" t="s">
        <v>8221</v>
      </c>
      <c r="G3876" t="s">
        <v>8224</v>
      </c>
      <c r="H3876" t="s">
        <v>8246</v>
      </c>
      <c r="I3876">
        <v>1474228265</v>
      </c>
      <c r="J3876">
        <v>1471636265</v>
      </c>
      <c r="K3876" t="b">
        <v>0</v>
      </c>
      <c r="L3876">
        <v>14</v>
      </c>
      <c r="M3876" t="b">
        <v>0</v>
      </c>
      <c r="N3876" t="s">
        <v>8271</v>
      </c>
      <c r="O3876" s="13">
        <f t="shared" si="345"/>
        <v>2.265E-2</v>
      </c>
      <c r="P3876" s="11">
        <f>IF(L3876=0,0,E3876/L3876)</f>
        <v>32.357142857142854</v>
      </c>
      <c r="Q3876" t="str">
        <f t="shared" si="346"/>
        <v>theater</v>
      </c>
      <c r="R3876" t="str">
        <f t="shared" si="347"/>
        <v>plays</v>
      </c>
      <c r="S3876" s="14">
        <f t="shared" si="348"/>
        <v>42601.618807870364</v>
      </c>
      <c r="T3876" s="14">
        <f t="shared" si="349"/>
        <v>42631.618807870364</v>
      </c>
    </row>
    <row r="3877" spans="1:20" ht="45" x14ac:dyDescent="0.25">
      <c r="A3877">
        <v>4047</v>
      </c>
      <c r="B3877" s="3" t="s">
        <v>4043</v>
      </c>
      <c r="C3877" s="3" t="s">
        <v>8151</v>
      </c>
      <c r="D3877">
        <v>5000</v>
      </c>
      <c r="E3877">
        <v>110</v>
      </c>
      <c r="F3877" s="6" t="s">
        <v>8221</v>
      </c>
      <c r="G3877" t="s">
        <v>8224</v>
      </c>
      <c r="H3877" t="s">
        <v>8246</v>
      </c>
      <c r="I3877">
        <v>1420938000</v>
      </c>
      <c r="J3877">
        <v>1418862743</v>
      </c>
      <c r="K3877" t="b">
        <v>0</v>
      </c>
      <c r="L3877">
        <v>4</v>
      </c>
      <c r="M3877" t="b">
        <v>0</v>
      </c>
      <c r="N3877" t="s">
        <v>8271</v>
      </c>
      <c r="O3877" s="13">
        <f t="shared" si="345"/>
        <v>2.1999999999999999E-2</v>
      </c>
      <c r="P3877" s="11">
        <f>IF(L3877=0,0,E3877/L3877)</f>
        <v>27.5</v>
      </c>
      <c r="Q3877" t="str">
        <f t="shared" si="346"/>
        <v>theater</v>
      </c>
      <c r="R3877" t="str">
        <f t="shared" si="347"/>
        <v>plays</v>
      </c>
      <c r="S3877" s="14">
        <f t="shared" si="348"/>
        <v>41990.814155092587</v>
      </c>
      <c r="T3877" s="14">
        <f t="shared" si="349"/>
        <v>42014.833333333336</v>
      </c>
    </row>
    <row r="3878" spans="1:20" ht="60" x14ac:dyDescent="0.25">
      <c r="A3878">
        <v>2951</v>
      </c>
      <c r="B3878" s="3" t="s">
        <v>2951</v>
      </c>
      <c r="C3878" s="3" t="s">
        <v>7061</v>
      </c>
      <c r="D3878">
        <v>50000</v>
      </c>
      <c r="E3878">
        <v>1096</v>
      </c>
      <c r="F3878" s="6" t="s">
        <v>8220</v>
      </c>
      <c r="G3878" t="s">
        <v>8224</v>
      </c>
      <c r="H3878" t="s">
        <v>8246</v>
      </c>
      <c r="I3878">
        <v>1412536573</v>
      </c>
      <c r="J3878">
        <v>1408648573</v>
      </c>
      <c r="K3878" t="b">
        <v>0</v>
      </c>
      <c r="L3878">
        <v>58</v>
      </c>
      <c r="M3878" t="b">
        <v>0</v>
      </c>
      <c r="N3878" t="s">
        <v>8303</v>
      </c>
      <c r="O3878" s="13">
        <f t="shared" si="345"/>
        <v>2.1919999999999999E-2</v>
      </c>
      <c r="P3878" s="11">
        <f>IF(L3878=0,0,E3878/L3878)</f>
        <v>18.896551724137932</v>
      </c>
      <c r="Q3878" t="str">
        <f t="shared" si="346"/>
        <v>theater</v>
      </c>
      <c r="R3878" t="str">
        <f t="shared" si="347"/>
        <v>spaces</v>
      </c>
      <c r="S3878" s="14">
        <f t="shared" si="348"/>
        <v>41872.594594907401</v>
      </c>
      <c r="T3878" s="14">
        <f t="shared" si="349"/>
        <v>41917.594594907401</v>
      </c>
    </row>
    <row r="3879" spans="1:20" ht="60" x14ac:dyDescent="0.25">
      <c r="A3879">
        <v>3642</v>
      </c>
      <c r="B3879" s="3" t="s">
        <v>3640</v>
      </c>
      <c r="C3879" s="3" t="s">
        <v>7752</v>
      </c>
      <c r="D3879">
        <v>700</v>
      </c>
      <c r="E3879">
        <v>15</v>
      </c>
      <c r="F3879" s="6" t="s">
        <v>8221</v>
      </c>
      <c r="G3879" t="s">
        <v>8236</v>
      </c>
      <c r="H3879" t="s">
        <v>8249</v>
      </c>
      <c r="I3879">
        <v>1448902800</v>
      </c>
      <c r="J3879">
        <v>1445369727</v>
      </c>
      <c r="K3879" t="b">
        <v>0</v>
      </c>
      <c r="L3879">
        <v>2</v>
      </c>
      <c r="M3879" t="b">
        <v>0</v>
      </c>
      <c r="N3879" t="s">
        <v>8305</v>
      </c>
      <c r="O3879" s="13">
        <f t="shared" si="345"/>
        <v>2.1428571428571429E-2</v>
      </c>
      <c r="P3879" s="11">
        <f>IF(L3879=0,0,E3879/L3879)</f>
        <v>7.5</v>
      </c>
      <c r="Q3879" t="str">
        <f t="shared" si="346"/>
        <v>theater</v>
      </c>
      <c r="R3879" t="str">
        <f t="shared" si="347"/>
        <v>musical</v>
      </c>
      <c r="S3879" s="14">
        <f t="shared" si="348"/>
        <v>42297.607951388891</v>
      </c>
      <c r="T3879" s="14">
        <f t="shared" si="349"/>
        <v>42338.499999999993</v>
      </c>
    </row>
    <row r="3880" spans="1:20" ht="30" x14ac:dyDescent="0.25">
      <c r="A3880">
        <v>3988</v>
      </c>
      <c r="B3880" s="3" t="s">
        <v>3984</v>
      </c>
      <c r="C3880" s="3" t="s">
        <v>8094</v>
      </c>
      <c r="D3880">
        <v>1500</v>
      </c>
      <c r="E3880">
        <v>32</v>
      </c>
      <c r="F3880" s="6" t="s">
        <v>8221</v>
      </c>
      <c r="G3880" t="s">
        <v>8224</v>
      </c>
      <c r="H3880" t="s">
        <v>8246</v>
      </c>
      <c r="I3880">
        <v>1440813413</v>
      </c>
      <c r="J3880">
        <v>1439517413</v>
      </c>
      <c r="K3880" t="b">
        <v>0</v>
      </c>
      <c r="L3880">
        <v>4</v>
      </c>
      <c r="M3880" t="b">
        <v>0</v>
      </c>
      <c r="N3880" t="s">
        <v>8271</v>
      </c>
      <c r="O3880" s="13">
        <f t="shared" si="345"/>
        <v>2.1333333333333333E-2</v>
      </c>
      <c r="P3880" s="11">
        <f>IF(L3880=0,0,E3880/L3880)</f>
        <v>8</v>
      </c>
      <c r="Q3880" t="str">
        <f t="shared" si="346"/>
        <v>theater</v>
      </c>
      <c r="R3880" t="str">
        <f t="shared" si="347"/>
        <v>plays</v>
      </c>
      <c r="S3880" s="14">
        <f t="shared" si="348"/>
        <v>42229.872835648144</v>
      </c>
      <c r="T3880" s="14">
        <f t="shared" si="349"/>
        <v>42244.872835648144</v>
      </c>
    </row>
    <row r="3881" spans="1:20" ht="60" x14ac:dyDescent="0.25">
      <c r="A3881">
        <v>3845</v>
      </c>
      <c r="B3881" s="3" t="s">
        <v>3842</v>
      </c>
      <c r="C3881" s="3" t="s">
        <v>7954</v>
      </c>
      <c r="D3881">
        <v>40000</v>
      </c>
      <c r="E3881">
        <v>842</v>
      </c>
      <c r="F3881" s="6" t="s">
        <v>8221</v>
      </c>
      <c r="G3881" t="s">
        <v>8224</v>
      </c>
      <c r="H3881" t="s">
        <v>8246</v>
      </c>
      <c r="I3881">
        <v>1443711774</v>
      </c>
      <c r="J3881">
        <v>1441119774</v>
      </c>
      <c r="K3881" t="b">
        <v>1</v>
      </c>
      <c r="L3881">
        <v>12</v>
      </c>
      <c r="M3881" t="b">
        <v>0</v>
      </c>
      <c r="N3881" t="s">
        <v>8271</v>
      </c>
      <c r="O3881" s="13">
        <f t="shared" si="345"/>
        <v>2.1049999999999999E-2</v>
      </c>
      <c r="P3881" s="11">
        <f>IF(L3881=0,0,E3881/L3881)</f>
        <v>70.166666666666671</v>
      </c>
      <c r="Q3881" t="str">
        <f t="shared" si="346"/>
        <v>theater</v>
      </c>
      <c r="R3881" t="str">
        <f t="shared" si="347"/>
        <v>plays</v>
      </c>
      <c r="S3881" s="14">
        <f t="shared" si="348"/>
        <v>42248.418680555558</v>
      </c>
      <c r="T3881" s="14">
        <f t="shared" si="349"/>
        <v>42278.418680555558</v>
      </c>
    </row>
    <row r="3882" spans="1:20" ht="60" x14ac:dyDescent="0.25">
      <c r="A3882">
        <v>4107</v>
      </c>
      <c r="B3882" s="3" t="s">
        <v>4103</v>
      </c>
      <c r="C3882" s="3" t="s">
        <v>8210</v>
      </c>
      <c r="D3882">
        <v>2000</v>
      </c>
      <c r="E3882">
        <v>41</v>
      </c>
      <c r="F3882" s="6" t="s">
        <v>8221</v>
      </c>
      <c r="G3882" t="s">
        <v>8224</v>
      </c>
      <c r="H3882" t="s">
        <v>8246</v>
      </c>
      <c r="I3882">
        <v>1411596001</v>
      </c>
      <c r="J3882">
        <v>1409608801</v>
      </c>
      <c r="K3882" t="b">
        <v>0</v>
      </c>
      <c r="L3882">
        <v>4</v>
      </c>
      <c r="M3882" t="b">
        <v>0</v>
      </c>
      <c r="N3882" t="s">
        <v>8271</v>
      </c>
      <c r="O3882" s="13">
        <f t="shared" si="345"/>
        <v>2.0500000000000001E-2</v>
      </c>
      <c r="P3882" s="11">
        <f>IF(L3882=0,0,E3882/L3882)</f>
        <v>10.25</v>
      </c>
      <c r="Q3882" t="str">
        <f t="shared" si="346"/>
        <v>theater</v>
      </c>
      <c r="R3882" t="str">
        <f t="shared" si="347"/>
        <v>plays</v>
      </c>
      <c r="S3882" s="14">
        <f t="shared" si="348"/>
        <v>41883.708344907405</v>
      </c>
      <c r="T3882" s="14">
        <f t="shared" si="349"/>
        <v>41906.708344907405</v>
      </c>
    </row>
    <row r="3883" spans="1:20" ht="60" x14ac:dyDescent="0.25">
      <c r="A3883">
        <v>3742</v>
      </c>
      <c r="B3883" s="3" t="s">
        <v>3739</v>
      </c>
      <c r="C3883" s="3" t="s">
        <v>7852</v>
      </c>
      <c r="D3883">
        <v>5000</v>
      </c>
      <c r="E3883">
        <v>100</v>
      </c>
      <c r="F3883" s="6" t="s">
        <v>8221</v>
      </c>
      <c r="G3883" t="s">
        <v>8224</v>
      </c>
      <c r="H3883" t="s">
        <v>8246</v>
      </c>
      <c r="I3883">
        <v>1409980144</v>
      </c>
      <c r="J3883">
        <v>1407388144</v>
      </c>
      <c r="K3883" t="b">
        <v>0</v>
      </c>
      <c r="L3883">
        <v>4</v>
      </c>
      <c r="M3883" t="b">
        <v>0</v>
      </c>
      <c r="N3883" t="s">
        <v>8271</v>
      </c>
      <c r="O3883" s="13">
        <f t="shared" si="345"/>
        <v>0.02</v>
      </c>
      <c r="P3883" s="11">
        <f>IF(L3883=0,0,E3883/L3883)</f>
        <v>25</v>
      </c>
      <c r="Q3883" t="str">
        <f t="shared" si="346"/>
        <v>theater</v>
      </c>
      <c r="R3883" t="str">
        <f t="shared" si="347"/>
        <v>plays</v>
      </c>
      <c r="S3883" s="14">
        <f t="shared" si="348"/>
        <v>41858.006296296291</v>
      </c>
      <c r="T3883" s="14">
        <f t="shared" si="349"/>
        <v>41888.006296296291</v>
      </c>
    </row>
    <row r="3884" spans="1:20" ht="60" x14ac:dyDescent="0.25">
      <c r="A3884">
        <v>3858</v>
      </c>
      <c r="B3884" s="3" t="s">
        <v>3855</v>
      </c>
      <c r="C3884" s="3" t="s">
        <v>7967</v>
      </c>
      <c r="D3884">
        <v>500</v>
      </c>
      <c r="E3884">
        <v>10</v>
      </c>
      <c r="F3884" s="6" t="s">
        <v>8221</v>
      </c>
      <c r="G3884" t="s">
        <v>8225</v>
      </c>
      <c r="H3884" t="s">
        <v>8247</v>
      </c>
      <c r="I3884">
        <v>1432328400</v>
      </c>
      <c r="J3884">
        <v>1430734844</v>
      </c>
      <c r="K3884" t="b">
        <v>0</v>
      </c>
      <c r="L3884">
        <v>1</v>
      </c>
      <c r="M3884" t="b">
        <v>0</v>
      </c>
      <c r="N3884" t="s">
        <v>8271</v>
      </c>
      <c r="O3884" s="13">
        <f t="shared" si="345"/>
        <v>0.02</v>
      </c>
      <c r="P3884" s="11">
        <f>IF(L3884=0,0,E3884/L3884)</f>
        <v>10</v>
      </c>
      <c r="Q3884" t="str">
        <f t="shared" si="346"/>
        <v>theater</v>
      </c>
      <c r="R3884" t="str">
        <f t="shared" si="347"/>
        <v>plays</v>
      </c>
      <c r="S3884" s="14">
        <f t="shared" si="348"/>
        <v>42128.222731481474</v>
      </c>
      <c r="T3884" s="14">
        <f t="shared" si="349"/>
        <v>42146.666666666664</v>
      </c>
    </row>
    <row r="3885" spans="1:20" ht="60" x14ac:dyDescent="0.25">
      <c r="A3885">
        <v>4082</v>
      </c>
      <c r="B3885" s="3" t="s">
        <v>4078</v>
      </c>
      <c r="C3885" s="3" t="s">
        <v>8185</v>
      </c>
      <c r="D3885">
        <v>150</v>
      </c>
      <c r="E3885">
        <v>3</v>
      </c>
      <c r="F3885" s="6" t="s">
        <v>8221</v>
      </c>
      <c r="G3885" t="s">
        <v>8224</v>
      </c>
      <c r="H3885" t="s">
        <v>8246</v>
      </c>
      <c r="I3885">
        <v>1447542000</v>
      </c>
      <c r="J3885">
        <v>1446179553</v>
      </c>
      <c r="K3885" t="b">
        <v>0</v>
      </c>
      <c r="L3885">
        <v>2</v>
      </c>
      <c r="M3885" t="b">
        <v>0</v>
      </c>
      <c r="N3885" t="s">
        <v>8271</v>
      </c>
      <c r="O3885" s="13">
        <f t="shared" si="345"/>
        <v>0.02</v>
      </c>
      <c r="P3885" s="11">
        <f>IF(L3885=0,0,E3885/L3885)</f>
        <v>1.5</v>
      </c>
      <c r="Q3885" t="str">
        <f t="shared" si="346"/>
        <v>theater</v>
      </c>
      <c r="R3885" t="str">
        <f t="shared" si="347"/>
        <v>plays</v>
      </c>
      <c r="S3885" s="14">
        <f t="shared" si="348"/>
        <v>42306.980937499997</v>
      </c>
      <c r="T3885" s="14">
        <f t="shared" si="349"/>
        <v>42322.749999999993</v>
      </c>
    </row>
    <row r="3886" spans="1:20" ht="45" x14ac:dyDescent="0.25">
      <c r="A3886">
        <v>4108</v>
      </c>
      <c r="B3886" s="3" t="s">
        <v>4104</v>
      </c>
      <c r="C3886" s="3" t="s">
        <v>8211</v>
      </c>
      <c r="D3886">
        <v>3000</v>
      </c>
      <c r="E3886">
        <v>59</v>
      </c>
      <c r="F3886" s="6" t="s">
        <v>8221</v>
      </c>
      <c r="G3886" t="s">
        <v>8224</v>
      </c>
      <c r="H3886" t="s">
        <v>8246</v>
      </c>
      <c r="I3886">
        <v>1488517200</v>
      </c>
      <c r="J3886">
        <v>1485909937</v>
      </c>
      <c r="K3886" t="b">
        <v>0</v>
      </c>
      <c r="L3886">
        <v>1</v>
      </c>
      <c r="M3886" t="b">
        <v>0</v>
      </c>
      <c r="N3886" t="s">
        <v>8271</v>
      </c>
      <c r="O3886" s="13">
        <f t="shared" si="345"/>
        <v>1.9666666666666666E-2</v>
      </c>
      <c r="P3886" s="11">
        <f>IF(L3886=0,0,E3886/L3886)</f>
        <v>59</v>
      </c>
      <c r="Q3886" t="str">
        <f t="shared" si="346"/>
        <v>theater</v>
      </c>
      <c r="R3886" t="str">
        <f t="shared" si="347"/>
        <v>plays</v>
      </c>
      <c r="S3886" s="14">
        <f t="shared" si="348"/>
        <v>42766.823344907403</v>
      </c>
      <c r="T3886" s="14">
        <f t="shared" si="349"/>
        <v>42796.999999999993</v>
      </c>
    </row>
    <row r="3887" spans="1:20" ht="45" x14ac:dyDescent="0.25">
      <c r="A3887">
        <v>2957</v>
      </c>
      <c r="B3887" s="3" t="s">
        <v>2957</v>
      </c>
      <c r="C3887" s="3" t="s">
        <v>7067</v>
      </c>
      <c r="D3887">
        <v>15000</v>
      </c>
      <c r="E3887">
        <v>280</v>
      </c>
      <c r="F3887" s="6" t="s">
        <v>8220</v>
      </c>
      <c r="G3887" t="s">
        <v>8224</v>
      </c>
      <c r="H3887" t="s">
        <v>8246</v>
      </c>
      <c r="I3887">
        <v>1427498172</v>
      </c>
      <c r="J3887">
        <v>1422317772</v>
      </c>
      <c r="K3887" t="b">
        <v>0</v>
      </c>
      <c r="L3887">
        <v>3</v>
      </c>
      <c r="M3887" t="b">
        <v>0</v>
      </c>
      <c r="N3887" t="s">
        <v>8303</v>
      </c>
      <c r="O3887" s="13">
        <f t="shared" si="345"/>
        <v>1.8666666666666668E-2</v>
      </c>
      <c r="P3887" s="11">
        <f>IF(L3887=0,0,E3887/L3887)</f>
        <v>93.333333333333329</v>
      </c>
      <c r="Q3887" t="str">
        <f t="shared" si="346"/>
        <v>theater</v>
      </c>
      <c r="R3887" t="str">
        <f t="shared" si="347"/>
        <v>spaces</v>
      </c>
      <c r="S3887" s="14">
        <f t="shared" si="348"/>
        <v>42030.80291666666</v>
      </c>
      <c r="T3887" s="14">
        <f t="shared" si="349"/>
        <v>42090.761249999996</v>
      </c>
    </row>
    <row r="3888" spans="1:20" ht="60" x14ac:dyDescent="0.25">
      <c r="A3888">
        <v>4002</v>
      </c>
      <c r="B3888" s="3" t="s">
        <v>3998</v>
      </c>
      <c r="C3888" s="3" t="s">
        <v>8108</v>
      </c>
      <c r="D3888">
        <v>1250</v>
      </c>
      <c r="E3888">
        <v>23</v>
      </c>
      <c r="F3888" s="6" t="s">
        <v>8221</v>
      </c>
      <c r="G3888" t="s">
        <v>8224</v>
      </c>
      <c r="H3888" t="s">
        <v>8246</v>
      </c>
      <c r="I3888">
        <v>1411779761</v>
      </c>
      <c r="J3888">
        <v>1409187761</v>
      </c>
      <c r="K3888" t="b">
        <v>0</v>
      </c>
      <c r="L3888">
        <v>4</v>
      </c>
      <c r="M3888" t="b">
        <v>0</v>
      </c>
      <c r="N3888" t="s">
        <v>8271</v>
      </c>
      <c r="O3888" s="13">
        <f t="shared" si="345"/>
        <v>1.84E-2</v>
      </c>
      <c r="P3888" s="11">
        <f>IF(L3888=0,0,E3888/L3888)</f>
        <v>5.75</v>
      </c>
      <c r="Q3888" t="str">
        <f t="shared" si="346"/>
        <v>theater</v>
      </c>
      <c r="R3888" t="str">
        <f t="shared" si="347"/>
        <v>plays</v>
      </c>
      <c r="S3888" s="14">
        <f t="shared" si="348"/>
        <v>41878.835196759253</v>
      </c>
      <c r="T3888" s="14">
        <f t="shared" si="349"/>
        <v>41908.835196759253</v>
      </c>
    </row>
    <row r="3889" spans="1:20" ht="60" x14ac:dyDescent="0.25">
      <c r="A3889">
        <v>3979</v>
      </c>
      <c r="B3889" s="3" t="s">
        <v>3976</v>
      </c>
      <c r="C3889" s="3" t="s">
        <v>8086</v>
      </c>
      <c r="D3889">
        <v>6000</v>
      </c>
      <c r="E3889">
        <v>110</v>
      </c>
      <c r="F3889" s="6" t="s">
        <v>8221</v>
      </c>
      <c r="G3889" t="s">
        <v>8225</v>
      </c>
      <c r="H3889" t="s">
        <v>8247</v>
      </c>
      <c r="I3889">
        <v>1427659200</v>
      </c>
      <c r="J3889">
        <v>1425678057</v>
      </c>
      <c r="K3889" t="b">
        <v>0</v>
      </c>
      <c r="L3889">
        <v>6</v>
      </c>
      <c r="M3889" t="b">
        <v>0</v>
      </c>
      <c r="N3889" t="s">
        <v>8271</v>
      </c>
      <c r="O3889" s="13">
        <f t="shared" si="345"/>
        <v>1.8333333333333333E-2</v>
      </c>
      <c r="P3889" s="11">
        <f>IF(L3889=0,0,E3889/L3889)</f>
        <v>18.333333333333332</v>
      </c>
      <c r="Q3889" t="str">
        <f t="shared" si="346"/>
        <v>theater</v>
      </c>
      <c r="R3889" t="str">
        <f t="shared" si="347"/>
        <v>plays</v>
      </c>
      <c r="S3889" s="14">
        <f t="shared" si="348"/>
        <v>42069.695104166669</v>
      </c>
      <c r="T3889" s="14">
        <f t="shared" si="349"/>
        <v>42092.624999999993</v>
      </c>
    </row>
    <row r="3890" spans="1:20" ht="45" x14ac:dyDescent="0.25">
      <c r="A3890">
        <v>3919</v>
      </c>
      <c r="B3890" s="3" t="s">
        <v>3916</v>
      </c>
      <c r="C3890" s="3" t="s">
        <v>8027</v>
      </c>
      <c r="D3890">
        <v>5000</v>
      </c>
      <c r="E3890">
        <v>90</v>
      </c>
      <c r="F3890" s="6" t="s">
        <v>8221</v>
      </c>
      <c r="G3890" t="s">
        <v>8225</v>
      </c>
      <c r="H3890" t="s">
        <v>8247</v>
      </c>
      <c r="I3890">
        <v>1453075200</v>
      </c>
      <c r="J3890">
        <v>1450628773</v>
      </c>
      <c r="K3890" t="b">
        <v>0</v>
      </c>
      <c r="L3890">
        <v>3</v>
      </c>
      <c r="M3890" t="b">
        <v>0</v>
      </c>
      <c r="N3890" t="s">
        <v>8271</v>
      </c>
      <c r="O3890" s="13">
        <f t="shared" si="345"/>
        <v>1.7999999999999999E-2</v>
      </c>
      <c r="P3890" s="11">
        <f>IF(L3890=0,0,E3890/L3890)</f>
        <v>30</v>
      </c>
      <c r="Q3890" t="str">
        <f t="shared" si="346"/>
        <v>theater</v>
      </c>
      <c r="R3890" t="str">
        <f t="shared" si="347"/>
        <v>plays</v>
      </c>
      <c r="S3890" s="14">
        <f t="shared" si="348"/>
        <v>42358.476539351854</v>
      </c>
      <c r="T3890" s="14">
        <f t="shared" si="349"/>
        <v>42386.791666666664</v>
      </c>
    </row>
    <row r="3891" spans="1:20" ht="60" x14ac:dyDescent="0.25">
      <c r="A3891">
        <v>3887</v>
      </c>
      <c r="B3891" s="3" t="s">
        <v>3884</v>
      </c>
      <c r="C3891" s="3" t="s">
        <v>7995</v>
      </c>
      <c r="D3891">
        <v>2000</v>
      </c>
      <c r="E3891">
        <v>35</v>
      </c>
      <c r="F3891" s="6" t="s">
        <v>8220</v>
      </c>
      <c r="G3891" t="s">
        <v>8224</v>
      </c>
      <c r="H3891" t="s">
        <v>8246</v>
      </c>
      <c r="I3891">
        <v>1430517600</v>
      </c>
      <c r="J3891">
        <v>1426538129</v>
      </c>
      <c r="K3891" t="b">
        <v>0</v>
      </c>
      <c r="L3891">
        <v>2</v>
      </c>
      <c r="M3891" t="b">
        <v>0</v>
      </c>
      <c r="N3891" t="s">
        <v>8305</v>
      </c>
      <c r="O3891" s="13">
        <f t="shared" si="345"/>
        <v>1.7500000000000002E-2</v>
      </c>
      <c r="P3891" s="11">
        <f>IF(L3891=0,0,E3891/L3891)</f>
        <v>17.5</v>
      </c>
      <c r="Q3891" t="str">
        <f t="shared" si="346"/>
        <v>theater</v>
      </c>
      <c r="R3891" t="str">
        <f t="shared" si="347"/>
        <v>musical</v>
      </c>
      <c r="S3891" s="14">
        <f t="shared" si="348"/>
        <v>42079.649641203701</v>
      </c>
      <c r="T3891" s="14">
        <f t="shared" si="349"/>
        <v>42125.708333333336</v>
      </c>
    </row>
    <row r="3892" spans="1:20" ht="45" x14ac:dyDescent="0.25">
      <c r="A3892">
        <v>3795</v>
      </c>
      <c r="B3892" s="3" t="s">
        <v>3792</v>
      </c>
      <c r="C3892" s="3" t="s">
        <v>7905</v>
      </c>
      <c r="D3892">
        <v>600</v>
      </c>
      <c r="E3892">
        <v>10</v>
      </c>
      <c r="F3892" s="6" t="s">
        <v>8221</v>
      </c>
      <c r="G3892" t="s">
        <v>8225</v>
      </c>
      <c r="H3892" t="s">
        <v>8247</v>
      </c>
      <c r="I3892">
        <v>1440801000</v>
      </c>
      <c r="J3892">
        <v>1437042490</v>
      </c>
      <c r="K3892" t="b">
        <v>0</v>
      </c>
      <c r="L3892">
        <v>2</v>
      </c>
      <c r="M3892" t="b">
        <v>0</v>
      </c>
      <c r="N3892" t="s">
        <v>8305</v>
      </c>
      <c r="O3892" s="13">
        <f t="shared" si="345"/>
        <v>1.6666666666666666E-2</v>
      </c>
      <c r="P3892" s="11">
        <f>IF(L3892=0,0,E3892/L3892)</f>
        <v>5</v>
      </c>
      <c r="Q3892" t="str">
        <f t="shared" si="346"/>
        <v>theater</v>
      </c>
      <c r="R3892" t="str">
        <f t="shared" si="347"/>
        <v>musical</v>
      </c>
      <c r="S3892" s="14">
        <f t="shared" si="348"/>
        <v>42201.227893518517</v>
      </c>
      <c r="T3892" s="14">
        <f t="shared" si="349"/>
        <v>42244.729166666664</v>
      </c>
    </row>
    <row r="3893" spans="1:20" ht="45" x14ac:dyDescent="0.25">
      <c r="A3893">
        <v>3142</v>
      </c>
      <c r="B3893" s="3" t="s">
        <v>3142</v>
      </c>
      <c r="C3893" s="3" t="s">
        <v>7252</v>
      </c>
      <c r="D3893">
        <v>2750</v>
      </c>
      <c r="E3893">
        <v>45</v>
      </c>
      <c r="F3893" s="6" t="s">
        <v>8222</v>
      </c>
      <c r="G3893" t="s">
        <v>8225</v>
      </c>
      <c r="H3893" t="s">
        <v>8247</v>
      </c>
      <c r="I3893">
        <v>1489922339</v>
      </c>
      <c r="J3893">
        <v>1487333939</v>
      </c>
      <c r="K3893" t="b">
        <v>0</v>
      </c>
      <c r="L3893">
        <v>3</v>
      </c>
      <c r="M3893" t="b">
        <v>0</v>
      </c>
      <c r="N3893" t="s">
        <v>8271</v>
      </c>
      <c r="O3893" s="13">
        <f t="shared" si="345"/>
        <v>1.6363636363636365E-2</v>
      </c>
      <c r="P3893" s="11">
        <f>IF(L3893=0,0,E3893/L3893)</f>
        <v>15</v>
      </c>
      <c r="Q3893" t="str">
        <f t="shared" si="346"/>
        <v>theater</v>
      </c>
      <c r="R3893" t="str">
        <f t="shared" si="347"/>
        <v>plays</v>
      </c>
      <c r="S3893" s="14">
        <f t="shared" si="348"/>
        <v>42783.304849537039</v>
      </c>
      <c r="T3893" s="14">
        <f t="shared" si="349"/>
        <v>42813.263182870367</v>
      </c>
    </row>
    <row r="3894" spans="1:20" ht="60" x14ac:dyDescent="0.25">
      <c r="A3894">
        <v>3960</v>
      </c>
      <c r="B3894" s="3" t="s">
        <v>3957</v>
      </c>
      <c r="C3894" s="3" t="s">
        <v>8067</v>
      </c>
      <c r="D3894">
        <v>3000</v>
      </c>
      <c r="E3894">
        <v>45</v>
      </c>
      <c r="F3894" s="6" t="s">
        <v>8221</v>
      </c>
      <c r="G3894" t="s">
        <v>8224</v>
      </c>
      <c r="H3894" t="s">
        <v>8246</v>
      </c>
      <c r="I3894">
        <v>1451852256</v>
      </c>
      <c r="J3894">
        <v>1449260256</v>
      </c>
      <c r="K3894" t="b">
        <v>0</v>
      </c>
      <c r="L3894">
        <v>4</v>
      </c>
      <c r="M3894" t="b">
        <v>0</v>
      </c>
      <c r="N3894" t="s">
        <v>8271</v>
      </c>
      <c r="O3894" s="13">
        <f t="shared" si="345"/>
        <v>1.4999999999999999E-2</v>
      </c>
      <c r="P3894" s="11">
        <f>IF(L3894=0,0,E3894/L3894)</f>
        <v>11.25</v>
      </c>
      <c r="Q3894" t="str">
        <f t="shared" si="346"/>
        <v>theater</v>
      </c>
      <c r="R3894" t="str">
        <f t="shared" si="347"/>
        <v>plays</v>
      </c>
      <c r="S3894" s="14">
        <f t="shared" si="348"/>
        <v>42342.63722222222</v>
      </c>
      <c r="T3894" s="14">
        <f t="shared" si="349"/>
        <v>42372.63722222222</v>
      </c>
    </row>
    <row r="3895" spans="1:20" ht="60" x14ac:dyDescent="0.25">
      <c r="A3895">
        <v>4034</v>
      </c>
      <c r="B3895" s="3" t="s">
        <v>4030</v>
      </c>
      <c r="C3895" s="3" t="s">
        <v>8139</v>
      </c>
      <c r="D3895">
        <v>13500</v>
      </c>
      <c r="E3895">
        <v>200</v>
      </c>
      <c r="F3895" s="6" t="s">
        <v>8221</v>
      </c>
      <c r="G3895" t="s">
        <v>8224</v>
      </c>
      <c r="H3895" t="s">
        <v>8246</v>
      </c>
      <c r="I3895">
        <v>1428097450</v>
      </c>
      <c r="J3895">
        <v>1425509050</v>
      </c>
      <c r="K3895" t="b">
        <v>0</v>
      </c>
      <c r="L3895">
        <v>2</v>
      </c>
      <c r="M3895" t="b">
        <v>0</v>
      </c>
      <c r="N3895" t="s">
        <v>8271</v>
      </c>
      <c r="O3895" s="13">
        <f t="shared" si="345"/>
        <v>1.4814814814814815E-2</v>
      </c>
      <c r="P3895" s="11">
        <f>IF(L3895=0,0,E3895/L3895)</f>
        <v>100</v>
      </c>
      <c r="Q3895" t="str">
        <f t="shared" si="346"/>
        <v>theater</v>
      </c>
      <c r="R3895" t="str">
        <f t="shared" si="347"/>
        <v>plays</v>
      </c>
      <c r="S3895" s="14">
        <f t="shared" si="348"/>
        <v>42067.739004629628</v>
      </c>
      <c r="T3895" s="14">
        <f t="shared" si="349"/>
        <v>42097.697337962956</v>
      </c>
    </row>
    <row r="3896" spans="1:20" ht="45" x14ac:dyDescent="0.25">
      <c r="A3896">
        <v>3889</v>
      </c>
      <c r="B3896" s="3" t="s">
        <v>3886</v>
      </c>
      <c r="C3896" s="3" t="s">
        <v>7997</v>
      </c>
      <c r="D3896">
        <v>8000</v>
      </c>
      <c r="E3896">
        <v>118</v>
      </c>
      <c r="F3896" s="6" t="s">
        <v>8221</v>
      </c>
      <c r="G3896" t="s">
        <v>8224</v>
      </c>
      <c r="H3896" t="s">
        <v>8246</v>
      </c>
      <c r="I3896">
        <v>1420413960</v>
      </c>
      <c r="J3896">
        <v>1417651630</v>
      </c>
      <c r="K3896" t="b">
        <v>0</v>
      </c>
      <c r="L3896">
        <v>9</v>
      </c>
      <c r="M3896" t="b">
        <v>0</v>
      </c>
      <c r="N3896" t="s">
        <v>8271</v>
      </c>
      <c r="O3896" s="13">
        <f t="shared" si="345"/>
        <v>1.4749999999999999E-2</v>
      </c>
      <c r="P3896" s="11">
        <f>IF(L3896=0,0,E3896/L3896)</f>
        <v>13.111111111111111</v>
      </c>
      <c r="Q3896" t="str">
        <f t="shared" si="346"/>
        <v>theater</v>
      </c>
      <c r="R3896" t="str">
        <f t="shared" si="347"/>
        <v>plays</v>
      </c>
      <c r="S3896" s="14">
        <f t="shared" si="348"/>
        <v>41976.796643518515</v>
      </c>
      <c r="T3896" s="14">
        <f t="shared" si="349"/>
        <v>42008.768055555549</v>
      </c>
    </row>
    <row r="3897" spans="1:20" ht="60" x14ac:dyDescent="0.25">
      <c r="A3897">
        <v>3798</v>
      </c>
      <c r="B3897" s="3" t="s">
        <v>3795</v>
      </c>
      <c r="C3897" s="3" t="s">
        <v>7908</v>
      </c>
      <c r="D3897">
        <v>70000</v>
      </c>
      <c r="E3897">
        <v>1025</v>
      </c>
      <c r="F3897" s="6" t="s">
        <v>8221</v>
      </c>
      <c r="G3897" t="s">
        <v>8224</v>
      </c>
      <c r="H3897" t="s">
        <v>8246</v>
      </c>
      <c r="I3897">
        <v>1407691248</v>
      </c>
      <c r="J3897">
        <v>1405099248</v>
      </c>
      <c r="K3897" t="b">
        <v>0</v>
      </c>
      <c r="L3897">
        <v>5</v>
      </c>
      <c r="M3897" t="b">
        <v>0</v>
      </c>
      <c r="N3897" t="s">
        <v>8305</v>
      </c>
      <c r="O3897" s="13">
        <f t="shared" si="345"/>
        <v>1.4642857142857143E-2</v>
      </c>
      <c r="P3897" s="11">
        <f>IF(L3897=0,0,E3897/L3897)</f>
        <v>205</v>
      </c>
      <c r="Q3897" t="str">
        <f t="shared" si="346"/>
        <v>theater</v>
      </c>
      <c r="R3897" t="str">
        <f t="shared" si="347"/>
        <v>musical</v>
      </c>
      <c r="S3897" s="14">
        <f t="shared" si="348"/>
        <v>41831.514444444438</v>
      </c>
      <c r="T3897" s="14">
        <f t="shared" si="349"/>
        <v>41861.514444444438</v>
      </c>
    </row>
    <row r="3898" spans="1:20" ht="60" x14ac:dyDescent="0.25">
      <c r="A3898">
        <v>3977</v>
      </c>
      <c r="B3898" s="3" t="s">
        <v>3974</v>
      </c>
      <c r="C3898" s="3" t="s">
        <v>8084</v>
      </c>
      <c r="D3898">
        <v>90000</v>
      </c>
      <c r="E3898">
        <v>1305</v>
      </c>
      <c r="F3898" s="6" t="s">
        <v>8221</v>
      </c>
      <c r="G3898" t="s">
        <v>8224</v>
      </c>
      <c r="H3898" t="s">
        <v>8246</v>
      </c>
      <c r="I3898">
        <v>1469213732</v>
      </c>
      <c r="J3898">
        <v>1466621732</v>
      </c>
      <c r="K3898" t="b">
        <v>0</v>
      </c>
      <c r="L3898">
        <v>6</v>
      </c>
      <c r="M3898" t="b">
        <v>0</v>
      </c>
      <c r="N3898" t="s">
        <v>8271</v>
      </c>
      <c r="O3898" s="13">
        <f t="shared" si="345"/>
        <v>1.4500000000000001E-2</v>
      </c>
      <c r="P3898" s="11">
        <f>IF(L3898=0,0,E3898/L3898)</f>
        <v>217.5</v>
      </c>
      <c r="Q3898" t="str">
        <f t="shared" si="346"/>
        <v>theater</v>
      </c>
      <c r="R3898" t="str">
        <f t="shared" si="347"/>
        <v>plays</v>
      </c>
      <c r="S3898" s="14">
        <f t="shared" si="348"/>
        <v>42543.580231481479</v>
      </c>
      <c r="T3898" s="14">
        <f t="shared" si="349"/>
        <v>42573.580231481479</v>
      </c>
    </row>
    <row r="3899" spans="1:20" ht="60" x14ac:dyDescent="0.25">
      <c r="A3899">
        <v>4063</v>
      </c>
      <c r="B3899" s="3" t="s">
        <v>4059</v>
      </c>
      <c r="C3899" s="3" t="s">
        <v>8167</v>
      </c>
      <c r="D3899">
        <v>9500</v>
      </c>
      <c r="E3899">
        <v>135</v>
      </c>
      <c r="F3899" s="6" t="s">
        <v>8221</v>
      </c>
      <c r="G3899" t="s">
        <v>8225</v>
      </c>
      <c r="H3899" t="s">
        <v>8247</v>
      </c>
      <c r="I3899">
        <v>1403886084</v>
      </c>
      <c r="J3899">
        <v>1401294084</v>
      </c>
      <c r="K3899" t="b">
        <v>0</v>
      </c>
      <c r="L3899">
        <v>9</v>
      </c>
      <c r="M3899" t="b">
        <v>0</v>
      </c>
      <c r="N3899" t="s">
        <v>8271</v>
      </c>
      <c r="O3899" s="13">
        <f t="shared" si="345"/>
        <v>1.4210526315789474E-2</v>
      </c>
      <c r="P3899" s="11">
        <f>IF(L3899=0,0,E3899/L3899)</f>
        <v>15</v>
      </c>
      <c r="Q3899" t="str">
        <f t="shared" si="346"/>
        <v>theater</v>
      </c>
      <c r="R3899" t="str">
        <f t="shared" si="347"/>
        <v>plays</v>
      </c>
      <c r="S3899" s="14">
        <f t="shared" si="348"/>
        <v>41787.473194444443</v>
      </c>
      <c r="T3899" s="14">
        <f t="shared" si="349"/>
        <v>41817.473194444443</v>
      </c>
    </row>
    <row r="3900" spans="1:20" ht="45" x14ac:dyDescent="0.25">
      <c r="A3900">
        <v>4005</v>
      </c>
      <c r="B3900" s="3" t="s">
        <v>4001</v>
      </c>
      <c r="C3900" s="3" t="s">
        <v>8110</v>
      </c>
      <c r="D3900">
        <v>3000</v>
      </c>
      <c r="E3900">
        <v>40</v>
      </c>
      <c r="F3900" s="6" t="s">
        <v>8221</v>
      </c>
      <c r="G3900" t="s">
        <v>8224</v>
      </c>
      <c r="H3900" t="s">
        <v>8246</v>
      </c>
      <c r="I3900">
        <v>1413832985</v>
      </c>
      <c r="J3900">
        <v>1408648985</v>
      </c>
      <c r="K3900" t="b">
        <v>0</v>
      </c>
      <c r="L3900">
        <v>2</v>
      </c>
      <c r="M3900" t="b">
        <v>0</v>
      </c>
      <c r="N3900" t="s">
        <v>8271</v>
      </c>
      <c r="O3900" s="13">
        <f t="shared" si="345"/>
        <v>1.3333333333333334E-2</v>
      </c>
      <c r="P3900" s="11">
        <f>IF(L3900=0,0,E3900/L3900)</f>
        <v>20</v>
      </c>
      <c r="Q3900" t="str">
        <f t="shared" si="346"/>
        <v>theater</v>
      </c>
      <c r="R3900" t="str">
        <f t="shared" si="347"/>
        <v>plays</v>
      </c>
      <c r="S3900" s="14">
        <f t="shared" si="348"/>
        <v>41872.599363425921</v>
      </c>
      <c r="T3900" s="14">
        <f t="shared" si="349"/>
        <v>41932.599363425921</v>
      </c>
    </row>
    <row r="3901" spans="1:20" ht="60" x14ac:dyDescent="0.25">
      <c r="A3901">
        <v>4013</v>
      </c>
      <c r="B3901" s="3" t="s">
        <v>4009</v>
      </c>
      <c r="C3901" s="3" t="s">
        <v>8118</v>
      </c>
      <c r="D3901">
        <v>2000</v>
      </c>
      <c r="E3901">
        <v>26</v>
      </c>
      <c r="F3901" s="6" t="s">
        <v>8221</v>
      </c>
      <c r="G3901" t="s">
        <v>8224</v>
      </c>
      <c r="H3901" t="s">
        <v>8246</v>
      </c>
      <c r="I3901">
        <v>1424070823</v>
      </c>
      <c r="J3901">
        <v>1421478823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345"/>
        <v>1.2999999999999999E-2</v>
      </c>
      <c r="P3901" s="11">
        <f>IF(L3901=0,0,E3901/L3901)</f>
        <v>13</v>
      </c>
      <c r="Q3901" t="str">
        <f t="shared" si="346"/>
        <v>theater</v>
      </c>
      <c r="R3901" t="str">
        <f t="shared" si="347"/>
        <v>plays</v>
      </c>
      <c r="S3901" s="14">
        <f t="shared" si="348"/>
        <v>42021.092858796292</v>
      </c>
      <c r="T3901" s="14">
        <f t="shared" si="349"/>
        <v>42051.092858796292</v>
      </c>
    </row>
    <row r="3902" spans="1:20" ht="60" x14ac:dyDescent="0.25">
      <c r="A3902">
        <v>3201</v>
      </c>
      <c r="B3902" s="3" t="s">
        <v>3201</v>
      </c>
      <c r="C3902" s="3" t="s">
        <v>7311</v>
      </c>
      <c r="D3902">
        <v>2000</v>
      </c>
      <c r="E3902">
        <v>25</v>
      </c>
      <c r="F3902" s="6" t="s">
        <v>8221</v>
      </c>
      <c r="G3902" t="s">
        <v>8225</v>
      </c>
      <c r="H3902" t="s">
        <v>8247</v>
      </c>
      <c r="I3902">
        <v>1409509477</v>
      </c>
      <c r="J3902">
        <v>1407695077</v>
      </c>
      <c r="K3902" t="b">
        <v>0</v>
      </c>
      <c r="L3902">
        <v>2</v>
      </c>
      <c r="M3902" t="b">
        <v>0</v>
      </c>
      <c r="N3902" t="s">
        <v>8305</v>
      </c>
      <c r="O3902" s="13">
        <f t="shared" si="345"/>
        <v>1.2500000000000001E-2</v>
      </c>
      <c r="P3902" s="11">
        <f>IF(L3902=0,0,E3902/L3902)</f>
        <v>12.5</v>
      </c>
      <c r="Q3902" t="str">
        <f t="shared" si="346"/>
        <v>theater</v>
      </c>
      <c r="R3902" t="str">
        <f t="shared" si="347"/>
        <v>musical</v>
      </c>
      <c r="S3902" s="14">
        <f t="shared" si="348"/>
        <v>41861.558761574073</v>
      </c>
      <c r="T3902" s="14">
        <f t="shared" si="349"/>
        <v>41882.558761574073</v>
      </c>
    </row>
    <row r="3903" spans="1:20" ht="45" x14ac:dyDescent="0.25">
      <c r="A3903">
        <v>3899</v>
      </c>
      <c r="B3903" s="3" t="s">
        <v>3896</v>
      </c>
      <c r="C3903" s="3" t="s">
        <v>8007</v>
      </c>
      <c r="D3903">
        <v>10000</v>
      </c>
      <c r="E3903">
        <v>125</v>
      </c>
      <c r="F3903" s="6" t="s">
        <v>8221</v>
      </c>
      <c r="G3903" t="s">
        <v>8224</v>
      </c>
      <c r="H3903" t="s">
        <v>8246</v>
      </c>
      <c r="I3903">
        <v>1407868561</v>
      </c>
      <c r="J3903">
        <v>1406140561</v>
      </c>
      <c r="K3903" t="b">
        <v>0</v>
      </c>
      <c r="L3903">
        <v>2</v>
      </c>
      <c r="M3903" t="b">
        <v>0</v>
      </c>
      <c r="N3903" t="s">
        <v>8271</v>
      </c>
      <c r="O3903" s="13">
        <f t="shared" si="345"/>
        <v>1.2500000000000001E-2</v>
      </c>
      <c r="P3903" s="11">
        <f>IF(L3903=0,0,E3903/L3903)</f>
        <v>62.5</v>
      </c>
      <c r="Q3903" t="str">
        <f t="shared" si="346"/>
        <v>theater</v>
      </c>
      <c r="R3903" t="str">
        <f t="shared" si="347"/>
        <v>plays</v>
      </c>
      <c r="S3903" s="14">
        <f t="shared" si="348"/>
        <v>41843.566678240742</v>
      </c>
      <c r="T3903" s="14">
        <f t="shared" si="349"/>
        <v>41863.566678240742</v>
      </c>
    </row>
    <row r="3904" spans="1:20" ht="60" x14ac:dyDescent="0.25">
      <c r="A3904">
        <v>4024</v>
      </c>
      <c r="B3904" s="3" t="s">
        <v>4020</v>
      </c>
      <c r="C3904" s="3" t="s">
        <v>8129</v>
      </c>
      <c r="D3904">
        <v>800</v>
      </c>
      <c r="E3904">
        <v>10</v>
      </c>
      <c r="F3904" s="6" t="s">
        <v>8221</v>
      </c>
      <c r="G3904" t="s">
        <v>8224</v>
      </c>
      <c r="H3904" t="s">
        <v>8246</v>
      </c>
      <c r="I3904">
        <v>1441037097</v>
      </c>
      <c r="J3904">
        <v>1438445097</v>
      </c>
      <c r="K3904" t="b">
        <v>0</v>
      </c>
      <c r="L3904">
        <v>1</v>
      </c>
      <c r="M3904" t="b">
        <v>0</v>
      </c>
      <c r="N3904" t="s">
        <v>8271</v>
      </c>
      <c r="O3904" s="13">
        <f t="shared" si="345"/>
        <v>1.2500000000000001E-2</v>
      </c>
      <c r="P3904" s="11">
        <f>IF(L3904=0,0,E3904/L3904)</f>
        <v>10</v>
      </c>
      <c r="Q3904" t="str">
        <f t="shared" si="346"/>
        <v>theater</v>
      </c>
      <c r="R3904" t="str">
        <f t="shared" si="347"/>
        <v>plays</v>
      </c>
      <c r="S3904" s="14">
        <f t="shared" si="348"/>
        <v>42217.461770833332</v>
      </c>
      <c r="T3904" s="14">
        <f t="shared" si="349"/>
        <v>42247.461770833332</v>
      </c>
    </row>
    <row r="3905" spans="1:20" ht="60" x14ac:dyDescent="0.25">
      <c r="A3905">
        <v>3864</v>
      </c>
      <c r="B3905" s="3" t="s">
        <v>3861</v>
      </c>
      <c r="C3905" s="3" t="s">
        <v>7973</v>
      </c>
      <c r="D3905">
        <v>5000</v>
      </c>
      <c r="E3905">
        <v>60</v>
      </c>
      <c r="F3905" s="6" t="s">
        <v>8221</v>
      </c>
      <c r="G3905" t="s">
        <v>8224</v>
      </c>
      <c r="H3905" t="s">
        <v>8246</v>
      </c>
      <c r="I3905">
        <v>1447799054</v>
      </c>
      <c r="J3905">
        <v>1445203454</v>
      </c>
      <c r="K3905" t="b">
        <v>0</v>
      </c>
      <c r="L3905">
        <v>3</v>
      </c>
      <c r="M3905" t="b">
        <v>0</v>
      </c>
      <c r="N3905" t="s">
        <v>8271</v>
      </c>
      <c r="O3905" s="13">
        <f t="shared" si="345"/>
        <v>1.2E-2</v>
      </c>
      <c r="P3905" s="11">
        <f>IF(L3905=0,0,E3905/L3905)</f>
        <v>20</v>
      </c>
      <c r="Q3905" t="str">
        <f t="shared" si="346"/>
        <v>theater</v>
      </c>
      <c r="R3905" t="str">
        <f t="shared" si="347"/>
        <v>plays</v>
      </c>
      <c r="S3905" s="14">
        <f t="shared" si="348"/>
        <v>42295.683495370373</v>
      </c>
      <c r="T3905" s="14">
        <f t="shared" si="349"/>
        <v>42325.72516203703</v>
      </c>
    </row>
    <row r="3906" spans="1:20" ht="45" x14ac:dyDescent="0.25">
      <c r="A3906">
        <v>3092</v>
      </c>
      <c r="B3906" s="3" t="s">
        <v>3092</v>
      </c>
      <c r="C3906" s="3" t="s">
        <v>7202</v>
      </c>
      <c r="D3906">
        <v>100000</v>
      </c>
      <c r="E3906">
        <v>1183.19</v>
      </c>
      <c r="F3906" s="6" t="s">
        <v>8221</v>
      </c>
      <c r="G3906" t="s">
        <v>8224</v>
      </c>
      <c r="H3906" t="s">
        <v>8246</v>
      </c>
      <c r="I3906">
        <v>1444946400</v>
      </c>
      <c r="J3906">
        <v>1441723912</v>
      </c>
      <c r="K3906" t="b">
        <v>0</v>
      </c>
      <c r="L3906">
        <v>21</v>
      </c>
      <c r="M3906" t="b">
        <v>0</v>
      </c>
      <c r="N3906" t="s">
        <v>8303</v>
      </c>
      <c r="O3906" s="13">
        <f t="shared" si="345"/>
        <v>1.1831900000000001E-2</v>
      </c>
      <c r="P3906" s="11">
        <f>IF(L3906=0,0,E3906/L3906)</f>
        <v>56.342380952380957</v>
      </c>
      <c r="Q3906" t="str">
        <f t="shared" si="346"/>
        <v>theater</v>
      </c>
      <c r="R3906" t="str">
        <f t="shared" si="347"/>
        <v>spaces</v>
      </c>
      <c r="S3906" s="14">
        <f t="shared" si="348"/>
        <v>42255.41101851852</v>
      </c>
      <c r="T3906" s="14">
        <f t="shared" si="349"/>
        <v>42292.708333333336</v>
      </c>
    </row>
    <row r="3907" spans="1:20" ht="60" x14ac:dyDescent="0.25">
      <c r="A3907">
        <v>4099</v>
      </c>
      <c r="B3907" s="3" t="s">
        <v>4095</v>
      </c>
      <c r="C3907" s="3" t="s">
        <v>8202</v>
      </c>
      <c r="D3907">
        <v>4500</v>
      </c>
      <c r="E3907">
        <v>50</v>
      </c>
      <c r="F3907" s="6" t="s">
        <v>8221</v>
      </c>
      <c r="G3907" t="s">
        <v>8224</v>
      </c>
      <c r="H3907" t="s">
        <v>8246</v>
      </c>
      <c r="I3907">
        <v>1472847873</v>
      </c>
      <c r="J3907">
        <v>1468959873</v>
      </c>
      <c r="K3907" t="b">
        <v>0</v>
      </c>
      <c r="L3907">
        <v>1</v>
      </c>
      <c r="M3907" t="b">
        <v>0</v>
      </c>
      <c r="N3907" t="s">
        <v>8271</v>
      </c>
      <c r="O3907" s="13">
        <f t="shared" ref="O3907:O3970" si="350">(E3907/D3907)</f>
        <v>1.1111111111111112E-2</v>
      </c>
      <c r="P3907" s="11">
        <f>IF(L3907=0,0,E3907/L3907)</f>
        <v>50</v>
      </c>
      <c r="Q3907" t="str">
        <f t="shared" ref="Q3907:Q3970" si="351">LEFT(N3907,FIND("/",N3907)-1)</f>
        <v>theater</v>
      </c>
      <c r="R3907" t="str">
        <f t="shared" ref="R3907:R3970" si="352">RIGHT(N3907,LEN(N3907)-FIND("/",N3907))</f>
        <v>plays</v>
      </c>
      <c r="S3907" s="14">
        <f t="shared" ref="S3907:S3970" si="353">(J3907/86400)+25569+(-5/24)</f>
        <v>42570.642048611109</v>
      </c>
      <c r="T3907" s="14">
        <f t="shared" ref="T3907:T3970" si="354">(I3907/86400)+25569+(-5/24)</f>
        <v>42615.642048611109</v>
      </c>
    </row>
    <row r="3908" spans="1:20" ht="45" x14ac:dyDescent="0.25">
      <c r="A3908">
        <v>4073</v>
      </c>
      <c r="B3908" s="3" t="s">
        <v>4069</v>
      </c>
      <c r="C3908" s="3" t="s">
        <v>8176</v>
      </c>
      <c r="D3908">
        <v>3500</v>
      </c>
      <c r="E3908">
        <v>37</v>
      </c>
      <c r="F3908" s="6" t="s">
        <v>8221</v>
      </c>
      <c r="G3908" t="s">
        <v>8224</v>
      </c>
      <c r="H3908" t="s">
        <v>8246</v>
      </c>
      <c r="I3908">
        <v>1431144000</v>
      </c>
      <c r="J3908">
        <v>1426407426</v>
      </c>
      <c r="K3908" t="b">
        <v>0</v>
      </c>
      <c r="L3908">
        <v>2</v>
      </c>
      <c r="M3908" t="b">
        <v>0</v>
      </c>
      <c r="N3908" t="s">
        <v>8271</v>
      </c>
      <c r="O3908" s="13">
        <f t="shared" si="350"/>
        <v>1.0571428571428572E-2</v>
      </c>
      <c r="P3908" s="11">
        <f>IF(L3908=0,0,E3908/L3908)</f>
        <v>18.5</v>
      </c>
      <c r="Q3908" t="str">
        <f t="shared" si="351"/>
        <v>theater</v>
      </c>
      <c r="R3908" t="str">
        <f t="shared" si="352"/>
        <v>plays</v>
      </c>
      <c r="S3908" s="14">
        <f t="shared" si="353"/>
        <v>42078.136874999997</v>
      </c>
      <c r="T3908" s="14">
        <f t="shared" si="354"/>
        <v>42132.958333333336</v>
      </c>
    </row>
    <row r="3909" spans="1:20" ht="60" x14ac:dyDescent="0.25">
      <c r="A3909">
        <v>2890</v>
      </c>
      <c r="B3909" s="3" t="s">
        <v>2890</v>
      </c>
      <c r="C3909" s="3" t="s">
        <v>7000</v>
      </c>
      <c r="D3909">
        <v>2000</v>
      </c>
      <c r="E3909">
        <v>21</v>
      </c>
      <c r="F3909" s="6" t="s">
        <v>8221</v>
      </c>
      <c r="G3909" t="s">
        <v>8224</v>
      </c>
      <c r="H3909" t="s">
        <v>8246</v>
      </c>
      <c r="I3909">
        <v>1407553200</v>
      </c>
      <c r="J3909">
        <v>1405100992</v>
      </c>
      <c r="K3909" t="b">
        <v>0</v>
      </c>
      <c r="L3909">
        <v>3</v>
      </c>
      <c r="M3909" t="b">
        <v>0</v>
      </c>
      <c r="N3909" t="s">
        <v>8271</v>
      </c>
      <c r="O3909" s="13">
        <f t="shared" si="350"/>
        <v>1.0500000000000001E-2</v>
      </c>
      <c r="P3909" s="11">
        <f>IF(L3909=0,0,E3909/L3909)</f>
        <v>7</v>
      </c>
      <c r="Q3909" t="str">
        <f t="shared" si="351"/>
        <v>theater</v>
      </c>
      <c r="R3909" t="str">
        <f t="shared" si="352"/>
        <v>plays</v>
      </c>
      <c r="S3909" s="14">
        <f t="shared" si="353"/>
        <v>41831.534629629627</v>
      </c>
      <c r="T3909" s="14">
        <f t="shared" si="354"/>
        <v>41859.916666666664</v>
      </c>
    </row>
    <row r="3910" spans="1:20" ht="60" x14ac:dyDescent="0.25">
      <c r="A3910">
        <v>4017</v>
      </c>
      <c r="B3910" s="3" t="s">
        <v>4013</v>
      </c>
      <c r="C3910" s="3" t="s">
        <v>8122</v>
      </c>
      <c r="D3910">
        <v>10000</v>
      </c>
      <c r="E3910">
        <v>105</v>
      </c>
      <c r="F3910" s="6" t="s">
        <v>8221</v>
      </c>
      <c r="G3910" t="s">
        <v>8224</v>
      </c>
      <c r="H3910" t="s">
        <v>8246</v>
      </c>
      <c r="I3910">
        <v>1409846874</v>
      </c>
      <c r="J3910">
        <v>1407254874</v>
      </c>
      <c r="K3910" t="b">
        <v>0</v>
      </c>
      <c r="L3910">
        <v>2</v>
      </c>
      <c r="M3910" t="b">
        <v>0</v>
      </c>
      <c r="N3910" t="s">
        <v>8271</v>
      </c>
      <c r="O3910" s="13">
        <f t="shared" si="350"/>
        <v>1.0500000000000001E-2</v>
      </c>
      <c r="P3910" s="11">
        <f>IF(L3910=0,0,E3910/L3910)</f>
        <v>52.5</v>
      </c>
      <c r="Q3910" t="str">
        <f t="shared" si="351"/>
        <v>theater</v>
      </c>
      <c r="R3910" t="str">
        <f t="shared" si="352"/>
        <v>plays</v>
      </c>
      <c r="S3910" s="14">
        <f t="shared" si="353"/>
        <v>41856.463819444441</v>
      </c>
      <c r="T3910" s="14">
        <f t="shared" si="354"/>
        <v>41886.463819444441</v>
      </c>
    </row>
    <row r="3911" spans="1:20" ht="60" x14ac:dyDescent="0.25">
      <c r="A3911">
        <v>3192</v>
      </c>
      <c r="B3911" s="3" t="s">
        <v>3192</v>
      </c>
      <c r="C3911" s="3" t="s">
        <v>7302</v>
      </c>
      <c r="D3911">
        <v>10000</v>
      </c>
      <c r="E3911">
        <v>102</v>
      </c>
      <c r="F3911" s="6" t="s">
        <v>8221</v>
      </c>
      <c r="G3911" t="s">
        <v>8225</v>
      </c>
      <c r="H3911" t="s">
        <v>8247</v>
      </c>
      <c r="I3911">
        <v>1425160800</v>
      </c>
      <c r="J3911">
        <v>1421274859</v>
      </c>
      <c r="K3911" t="b">
        <v>0</v>
      </c>
      <c r="L3911">
        <v>8</v>
      </c>
      <c r="M3911" t="b">
        <v>0</v>
      </c>
      <c r="N3911" t="s">
        <v>8305</v>
      </c>
      <c r="O3911" s="13">
        <f t="shared" si="350"/>
        <v>1.0200000000000001E-2</v>
      </c>
      <c r="P3911" s="11">
        <f>IF(L3911=0,0,E3911/L3911)</f>
        <v>12.75</v>
      </c>
      <c r="Q3911" t="str">
        <f t="shared" si="351"/>
        <v>theater</v>
      </c>
      <c r="R3911" t="str">
        <f t="shared" si="352"/>
        <v>musical</v>
      </c>
      <c r="S3911" s="14">
        <f t="shared" si="353"/>
        <v>42018.732164351844</v>
      </c>
      <c r="T3911" s="14">
        <f t="shared" si="354"/>
        <v>42063.708333333336</v>
      </c>
    </row>
    <row r="3912" spans="1:20" ht="45" x14ac:dyDescent="0.25">
      <c r="A3912">
        <v>4068</v>
      </c>
      <c r="B3912" s="3" t="s">
        <v>4064</v>
      </c>
      <c r="C3912" s="3" t="s">
        <v>8171</v>
      </c>
      <c r="D3912">
        <v>3495</v>
      </c>
      <c r="E3912">
        <v>34.950000000000003</v>
      </c>
      <c r="F3912" s="6" t="s">
        <v>8221</v>
      </c>
      <c r="G3912" t="s">
        <v>8224</v>
      </c>
      <c r="H3912" t="s">
        <v>8246</v>
      </c>
      <c r="I3912">
        <v>1484348700</v>
      </c>
      <c r="J3912">
        <v>1481756855</v>
      </c>
      <c r="K3912" t="b">
        <v>0</v>
      </c>
      <c r="L3912">
        <v>1</v>
      </c>
      <c r="M3912" t="b">
        <v>0</v>
      </c>
      <c r="N3912" t="s">
        <v>8271</v>
      </c>
      <c r="O3912" s="13">
        <f t="shared" si="350"/>
        <v>0.01</v>
      </c>
      <c r="P3912" s="11">
        <f>IF(L3912=0,0,E3912/L3912)</f>
        <v>34.950000000000003</v>
      </c>
      <c r="Q3912" t="str">
        <f t="shared" si="351"/>
        <v>theater</v>
      </c>
      <c r="R3912" t="str">
        <f t="shared" si="352"/>
        <v>plays</v>
      </c>
      <c r="S3912" s="14">
        <f t="shared" si="353"/>
        <v>42718.755266203698</v>
      </c>
      <c r="T3912" s="14">
        <f t="shared" si="354"/>
        <v>42748.753472222219</v>
      </c>
    </row>
    <row r="3913" spans="1:20" ht="45" x14ac:dyDescent="0.25">
      <c r="A3913">
        <v>2944</v>
      </c>
      <c r="B3913" s="3" t="s">
        <v>2944</v>
      </c>
      <c r="C3913" s="3" t="s">
        <v>7054</v>
      </c>
      <c r="D3913">
        <v>10000</v>
      </c>
      <c r="E3913">
        <v>100</v>
      </c>
      <c r="F3913" s="6" t="s">
        <v>8221</v>
      </c>
      <c r="G3913" t="s">
        <v>8224</v>
      </c>
      <c r="H3913" t="s">
        <v>8246</v>
      </c>
      <c r="I3913">
        <v>1433714198</v>
      </c>
      <c r="J3913">
        <v>1431122198</v>
      </c>
      <c r="K3913" t="b">
        <v>0</v>
      </c>
      <c r="L3913">
        <v>1</v>
      </c>
      <c r="M3913" t="b">
        <v>0</v>
      </c>
      <c r="N3913" t="s">
        <v>8303</v>
      </c>
      <c r="O3913" s="13">
        <f t="shared" si="350"/>
        <v>0.01</v>
      </c>
      <c r="P3913" s="11">
        <f>IF(L3913=0,0,E3913/L3913)</f>
        <v>100</v>
      </c>
      <c r="Q3913" t="str">
        <f t="shared" si="351"/>
        <v>theater</v>
      </c>
      <c r="R3913" t="str">
        <f t="shared" si="352"/>
        <v>spaces</v>
      </c>
      <c r="S3913" s="14">
        <f t="shared" si="353"/>
        <v>42132.705995370365</v>
      </c>
      <c r="T3913" s="14">
        <f t="shared" si="354"/>
        <v>42162.705995370365</v>
      </c>
    </row>
    <row r="3914" spans="1:20" ht="30" x14ac:dyDescent="0.25">
      <c r="A3914">
        <v>3747</v>
      </c>
      <c r="B3914" s="3" t="s">
        <v>3744</v>
      </c>
      <c r="C3914" s="3" t="s">
        <v>7857</v>
      </c>
      <c r="D3914">
        <v>2500</v>
      </c>
      <c r="E3914">
        <v>25</v>
      </c>
      <c r="F3914" s="6" t="s">
        <v>8221</v>
      </c>
      <c r="G3914" t="s">
        <v>8225</v>
      </c>
      <c r="H3914" t="s">
        <v>8247</v>
      </c>
      <c r="I3914">
        <v>1436137140</v>
      </c>
      <c r="J3914">
        <v>1433833896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350"/>
        <v>0.01</v>
      </c>
      <c r="P3914" s="11">
        <f>IF(L3914=0,0,E3914/L3914)</f>
        <v>25</v>
      </c>
      <c r="Q3914" t="str">
        <f t="shared" si="351"/>
        <v>theater</v>
      </c>
      <c r="R3914" t="str">
        <f t="shared" si="352"/>
        <v>plays</v>
      </c>
      <c r="S3914" s="14">
        <f t="shared" si="353"/>
        <v>42164.091388888883</v>
      </c>
      <c r="T3914" s="14">
        <f t="shared" si="354"/>
        <v>42190.749305555553</v>
      </c>
    </row>
    <row r="3915" spans="1:20" ht="60" x14ac:dyDescent="0.25">
      <c r="A3915">
        <v>3794</v>
      </c>
      <c r="B3915" s="3" t="s">
        <v>3791</v>
      </c>
      <c r="C3915" s="3" t="s">
        <v>7904</v>
      </c>
      <c r="D3915">
        <v>5000</v>
      </c>
      <c r="E3915">
        <v>50</v>
      </c>
      <c r="F3915" s="6" t="s">
        <v>8221</v>
      </c>
      <c r="G3915" t="s">
        <v>8225</v>
      </c>
      <c r="H3915" t="s">
        <v>8247</v>
      </c>
      <c r="I3915">
        <v>1433685354</v>
      </c>
      <c r="J3915">
        <v>1431093354</v>
      </c>
      <c r="K3915" t="b">
        <v>0</v>
      </c>
      <c r="L3915">
        <v>1</v>
      </c>
      <c r="M3915" t="b">
        <v>0</v>
      </c>
      <c r="N3915" t="s">
        <v>8305</v>
      </c>
      <c r="O3915" s="13">
        <f t="shared" si="350"/>
        <v>0.01</v>
      </c>
      <c r="P3915" s="11">
        <f>IF(L3915=0,0,E3915/L3915)</f>
        <v>50</v>
      </c>
      <c r="Q3915" t="str">
        <f t="shared" si="351"/>
        <v>theater</v>
      </c>
      <c r="R3915" t="str">
        <f t="shared" si="352"/>
        <v>musical</v>
      </c>
      <c r="S3915" s="14">
        <f t="shared" si="353"/>
        <v>42132.372152777774</v>
      </c>
      <c r="T3915" s="14">
        <f t="shared" si="354"/>
        <v>42162.372152777774</v>
      </c>
    </row>
    <row r="3916" spans="1:20" ht="60" x14ac:dyDescent="0.25">
      <c r="A3916">
        <v>3927</v>
      </c>
      <c r="B3916" s="3" t="s">
        <v>3924</v>
      </c>
      <c r="C3916" s="3" t="s">
        <v>8035</v>
      </c>
      <c r="D3916">
        <v>2500</v>
      </c>
      <c r="E3916">
        <v>25</v>
      </c>
      <c r="F3916" s="6" t="s">
        <v>8221</v>
      </c>
      <c r="G3916" t="s">
        <v>8225</v>
      </c>
      <c r="H3916" t="s">
        <v>8247</v>
      </c>
      <c r="I3916">
        <v>1407565504</v>
      </c>
      <c r="J3916">
        <v>1404973504</v>
      </c>
      <c r="K3916" t="b">
        <v>0</v>
      </c>
      <c r="L3916">
        <v>2</v>
      </c>
      <c r="M3916" t="b">
        <v>0</v>
      </c>
      <c r="N3916" t="s">
        <v>8271</v>
      </c>
      <c r="O3916" s="13">
        <f t="shared" si="350"/>
        <v>0.01</v>
      </c>
      <c r="P3916" s="11">
        <f>IF(L3916=0,0,E3916/L3916)</f>
        <v>12.5</v>
      </c>
      <c r="Q3916" t="str">
        <f t="shared" si="351"/>
        <v>theater</v>
      </c>
      <c r="R3916" t="str">
        <f t="shared" si="352"/>
        <v>plays</v>
      </c>
      <c r="S3916" s="14">
        <f t="shared" si="353"/>
        <v>41830.059074074074</v>
      </c>
      <c r="T3916" s="14">
        <f t="shared" si="354"/>
        <v>41860.059074074074</v>
      </c>
    </row>
    <row r="3917" spans="1:20" ht="60" x14ac:dyDescent="0.25">
      <c r="A3917">
        <v>3971</v>
      </c>
      <c r="B3917" s="3" t="s">
        <v>3968</v>
      </c>
      <c r="C3917" s="3" t="s">
        <v>8078</v>
      </c>
      <c r="D3917">
        <v>14000</v>
      </c>
      <c r="E3917">
        <v>136</v>
      </c>
      <c r="F3917" s="6" t="s">
        <v>8221</v>
      </c>
      <c r="G3917" t="s">
        <v>8224</v>
      </c>
      <c r="H3917" t="s">
        <v>8246</v>
      </c>
      <c r="I3917">
        <v>1405947126</v>
      </c>
      <c r="J3917">
        <v>1403355126</v>
      </c>
      <c r="K3917" t="b">
        <v>0</v>
      </c>
      <c r="L3917">
        <v>6</v>
      </c>
      <c r="M3917" t="b">
        <v>0</v>
      </c>
      <c r="N3917" t="s">
        <v>8271</v>
      </c>
      <c r="O3917" s="13">
        <f t="shared" si="350"/>
        <v>9.7142857142857135E-3</v>
      </c>
      <c r="P3917" s="11">
        <f>IF(L3917=0,0,E3917/L3917)</f>
        <v>22.666666666666668</v>
      </c>
      <c r="Q3917" t="str">
        <f t="shared" si="351"/>
        <v>theater</v>
      </c>
      <c r="R3917" t="str">
        <f t="shared" si="352"/>
        <v>plays</v>
      </c>
      <c r="S3917" s="14">
        <f t="shared" si="353"/>
        <v>41811.327847222223</v>
      </c>
      <c r="T3917" s="14">
        <f t="shared" si="354"/>
        <v>41841.327847222223</v>
      </c>
    </row>
    <row r="3918" spans="1:20" ht="60" x14ac:dyDescent="0.25">
      <c r="A3918">
        <v>3140</v>
      </c>
      <c r="B3918" s="3" t="s">
        <v>3140</v>
      </c>
      <c r="C3918" s="3" t="s">
        <v>7250</v>
      </c>
      <c r="D3918">
        <v>10000</v>
      </c>
      <c r="E3918">
        <v>96</v>
      </c>
      <c r="F3918" s="6" t="s">
        <v>8222</v>
      </c>
      <c r="G3918" t="s">
        <v>8230</v>
      </c>
      <c r="H3918" t="s">
        <v>8249</v>
      </c>
      <c r="I3918">
        <v>1491581703</v>
      </c>
      <c r="J3918">
        <v>1488993303</v>
      </c>
      <c r="K3918" t="b">
        <v>0</v>
      </c>
      <c r="L3918">
        <v>4</v>
      </c>
      <c r="M3918" t="b">
        <v>0</v>
      </c>
      <c r="N3918" t="s">
        <v>8271</v>
      </c>
      <c r="O3918" s="13">
        <f t="shared" si="350"/>
        <v>9.5999999999999992E-3</v>
      </c>
      <c r="P3918" s="11">
        <f>IF(L3918=0,0,E3918/L3918)</f>
        <v>24</v>
      </c>
      <c r="Q3918" t="str">
        <f t="shared" si="351"/>
        <v>theater</v>
      </c>
      <c r="R3918" t="str">
        <f t="shared" si="352"/>
        <v>plays</v>
      </c>
      <c r="S3918" s="14">
        <f t="shared" si="353"/>
        <v>42802.510451388887</v>
      </c>
      <c r="T3918" s="14">
        <f t="shared" si="354"/>
        <v>42832.468784722216</v>
      </c>
    </row>
    <row r="3919" spans="1:20" ht="75" x14ac:dyDescent="0.25">
      <c r="A3919">
        <v>3941</v>
      </c>
      <c r="B3919" s="3" t="s">
        <v>3938</v>
      </c>
      <c r="C3919" s="3" t="s">
        <v>8049</v>
      </c>
      <c r="D3919">
        <v>5500</v>
      </c>
      <c r="E3919">
        <v>50</v>
      </c>
      <c r="F3919" s="6" t="s">
        <v>8221</v>
      </c>
      <c r="G3919" t="s">
        <v>8224</v>
      </c>
      <c r="H3919" t="s">
        <v>8246</v>
      </c>
      <c r="I3919">
        <v>1416877200</v>
      </c>
      <c r="J3919">
        <v>1414505137</v>
      </c>
      <c r="K3919" t="b">
        <v>0</v>
      </c>
      <c r="L3919">
        <v>2</v>
      </c>
      <c r="M3919" t="b">
        <v>0</v>
      </c>
      <c r="N3919" t="s">
        <v>8271</v>
      </c>
      <c r="O3919" s="13">
        <f t="shared" si="350"/>
        <v>9.0909090909090905E-3</v>
      </c>
      <c r="P3919" s="11">
        <f>IF(L3919=0,0,E3919/L3919)</f>
        <v>25</v>
      </c>
      <c r="Q3919" t="str">
        <f t="shared" si="351"/>
        <v>theater</v>
      </c>
      <c r="R3919" t="str">
        <f t="shared" si="352"/>
        <v>plays</v>
      </c>
      <c r="S3919" s="14">
        <f t="shared" si="353"/>
        <v>41940.378900462958</v>
      </c>
      <c r="T3919" s="14">
        <f t="shared" si="354"/>
        <v>41967.833333333336</v>
      </c>
    </row>
    <row r="3920" spans="1:20" ht="45" x14ac:dyDescent="0.25">
      <c r="A3920">
        <v>3079</v>
      </c>
      <c r="B3920" s="3" t="s">
        <v>3079</v>
      </c>
      <c r="C3920" s="3" t="s">
        <v>7189</v>
      </c>
      <c r="D3920">
        <v>1333666</v>
      </c>
      <c r="E3920">
        <v>11226</v>
      </c>
      <c r="F3920" s="6" t="s">
        <v>8221</v>
      </c>
      <c r="G3920" t="s">
        <v>8224</v>
      </c>
      <c r="H3920" t="s">
        <v>8246</v>
      </c>
      <c r="I3920">
        <v>1427040435</v>
      </c>
      <c r="J3920">
        <v>1424452035</v>
      </c>
      <c r="K3920" t="b">
        <v>0</v>
      </c>
      <c r="L3920">
        <v>27</v>
      </c>
      <c r="M3920" t="b">
        <v>0</v>
      </c>
      <c r="N3920" t="s">
        <v>8303</v>
      </c>
      <c r="O3920" s="13">
        <f t="shared" si="350"/>
        <v>8.4173998587352451E-3</v>
      </c>
      <c r="P3920" s="11">
        <f>IF(L3920=0,0,E3920/L3920)</f>
        <v>415.77777777777777</v>
      </c>
      <c r="Q3920" t="str">
        <f t="shared" si="351"/>
        <v>theater</v>
      </c>
      <c r="R3920" t="str">
        <f t="shared" si="352"/>
        <v>spaces</v>
      </c>
      <c r="S3920" s="14">
        <f t="shared" si="353"/>
        <v>42055.50503472222</v>
      </c>
      <c r="T3920" s="14">
        <f t="shared" si="354"/>
        <v>42085.463368055549</v>
      </c>
    </row>
    <row r="3921" spans="1:20" ht="60" x14ac:dyDescent="0.25">
      <c r="A3921">
        <v>3901</v>
      </c>
      <c r="B3921" s="3" t="s">
        <v>3898</v>
      </c>
      <c r="C3921" s="3" t="s">
        <v>8009</v>
      </c>
      <c r="D3921">
        <v>3000</v>
      </c>
      <c r="E3921">
        <v>25</v>
      </c>
      <c r="F3921" s="6" t="s">
        <v>8221</v>
      </c>
      <c r="G3921" t="s">
        <v>8224</v>
      </c>
      <c r="H3921" t="s">
        <v>8246</v>
      </c>
      <c r="I3921">
        <v>1450554599</v>
      </c>
      <c r="J3921">
        <v>1447098599</v>
      </c>
      <c r="K3921" t="b">
        <v>0</v>
      </c>
      <c r="L3921">
        <v>1</v>
      </c>
      <c r="M3921" t="b">
        <v>0</v>
      </c>
      <c r="N3921" t="s">
        <v>8271</v>
      </c>
      <c r="O3921" s="13">
        <f t="shared" si="350"/>
        <v>8.3333333333333332E-3</v>
      </c>
      <c r="P3921" s="11">
        <f>IF(L3921=0,0,E3921/L3921)</f>
        <v>25</v>
      </c>
      <c r="Q3921" t="str">
        <f t="shared" si="351"/>
        <v>theater</v>
      </c>
      <c r="R3921" t="str">
        <f t="shared" si="352"/>
        <v>plays</v>
      </c>
      <c r="S3921" s="14">
        <f t="shared" si="353"/>
        <v>42317.618043981478</v>
      </c>
      <c r="T3921" s="14">
        <f t="shared" si="354"/>
        <v>42357.618043981478</v>
      </c>
    </row>
    <row r="3922" spans="1:20" ht="45" x14ac:dyDescent="0.25">
      <c r="A3922">
        <v>4021</v>
      </c>
      <c r="B3922" s="3" t="s">
        <v>4017</v>
      </c>
      <c r="C3922" s="3" t="s">
        <v>8126</v>
      </c>
      <c r="D3922">
        <v>15000</v>
      </c>
      <c r="E3922">
        <v>125</v>
      </c>
      <c r="F3922" s="6" t="s">
        <v>8221</v>
      </c>
      <c r="G3922" t="s">
        <v>8224</v>
      </c>
      <c r="H3922" t="s">
        <v>8246</v>
      </c>
      <c r="I3922">
        <v>1414360358</v>
      </c>
      <c r="J3922">
        <v>1409176358</v>
      </c>
      <c r="K3922" t="b">
        <v>0</v>
      </c>
      <c r="L3922">
        <v>2</v>
      </c>
      <c r="M3922" t="b">
        <v>0</v>
      </c>
      <c r="N3922" t="s">
        <v>8271</v>
      </c>
      <c r="O3922" s="13">
        <f t="shared" si="350"/>
        <v>8.3333333333333332E-3</v>
      </c>
      <c r="P3922" s="11">
        <f>IF(L3922=0,0,E3922/L3922)</f>
        <v>62.5</v>
      </c>
      <c r="Q3922" t="str">
        <f t="shared" si="351"/>
        <v>theater</v>
      </c>
      <c r="R3922" t="str">
        <f t="shared" si="352"/>
        <v>plays</v>
      </c>
      <c r="S3922" s="14">
        <f t="shared" si="353"/>
        <v>41878.703217592592</v>
      </c>
      <c r="T3922" s="14">
        <f t="shared" si="354"/>
        <v>41938.703217592592</v>
      </c>
    </row>
    <row r="3923" spans="1:20" ht="60" x14ac:dyDescent="0.25">
      <c r="A3923">
        <v>4019</v>
      </c>
      <c r="B3923" s="3" t="s">
        <v>4015</v>
      </c>
      <c r="C3923" s="3" t="s">
        <v>8124</v>
      </c>
      <c r="D3923">
        <v>3500</v>
      </c>
      <c r="E3923">
        <v>29</v>
      </c>
      <c r="F3923" s="6" t="s">
        <v>8221</v>
      </c>
      <c r="G3923" t="s">
        <v>8224</v>
      </c>
      <c r="H3923" t="s">
        <v>8246</v>
      </c>
      <c r="I3923">
        <v>1460737680</v>
      </c>
      <c r="J3923">
        <v>1455725596</v>
      </c>
      <c r="K3923" t="b">
        <v>0</v>
      </c>
      <c r="L3923">
        <v>4</v>
      </c>
      <c r="M3923" t="b">
        <v>0</v>
      </c>
      <c r="N3923" t="s">
        <v>8271</v>
      </c>
      <c r="O3923" s="13">
        <f t="shared" si="350"/>
        <v>8.2857142857142851E-3</v>
      </c>
      <c r="P3923" s="11">
        <f>IF(L3923=0,0,E3923/L3923)</f>
        <v>7.25</v>
      </c>
      <c r="Q3923" t="str">
        <f t="shared" si="351"/>
        <v>theater</v>
      </c>
      <c r="R3923" t="str">
        <f t="shared" si="352"/>
        <v>plays</v>
      </c>
      <c r="S3923" s="14">
        <f t="shared" si="353"/>
        <v>42417.467546296299</v>
      </c>
      <c r="T3923" s="14">
        <f t="shared" si="354"/>
        <v>42475.477777777771</v>
      </c>
    </row>
    <row r="3924" spans="1:20" ht="60" x14ac:dyDescent="0.25">
      <c r="A3924">
        <v>2901</v>
      </c>
      <c r="B3924" s="3" t="s">
        <v>2901</v>
      </c>
      <c r="C3924" s="3" t="s">
        <v>7011</v>
      </c>
      <c r="D3924">
        <v>750</v>
      </c>
      <c r="E3924">
        <v>6</v>
      </c>
      <c r="F3924" s="6" t="s">
        <v>8221</v>
      </c>
      <c r="G3924" t="s">
        <v>8224</v>
      </c>
      <c r="H3924" t="s">
        <v>8246</v>
      </c>
      <c r="I3924">
        <v>1423345339</v>
      </c>
      <c r="J3924">
        <v>1418161339</v>
      </c>
      <c r="K3924" t="b">
        <v>0</v>
      </c>
      <c r="L3924">
        <v>2</v>
      </c>
      <c r="M3924" t="b">
        <v>0</v>
      </c>
      <c r="N3924" t="s">
        <v>8271</v>
      </c>
      <c r="O3924" s="13">
        <f t="shared" si="350"/>
        <v>8.0000000000000002E-3</v>
      </c>
      <c r="P3924" s="11">
        <f>IF(L3924=0,0,E3924/L3924)</f>
        <v>3</v>
      </c>
      <c r="Q3924" t="str">
        <f t="shared" si="351"/>
        <v>theater</v>
      </c>
      <c r="R3924" t="str">
        <f t="shared" si="352"/>
        <v>plays</v>
      </c>
      <c r="S3924" s="14">
        <f t="shared" si="353"/>
        <v>41982.696053240739</v>
      </c>
      <c r="T3924" s="14">
        <f t="shared" si="354"/>
        <v>42042.696053240739</v>
      </c>
    </row>
    <row r="3925" spans="1:20" ht="60" x14ac:dyDescent="0.25">
      <c r="A3925">
        <v>3129</v>
      </c>
      <c r="B3925" s="3" t="s">
        <v>3129</v>
      </c>
      <c r="C3925" s="3" t="s">
        <v>7239</v>
      </c>
      <c r="D3925">
        <v>1250</v>
      </c>
      <c r="E3925">
        <v>10</v>
      </c>
      <c r="F3925" s="6" t="s">
        <v>8222</v>
      </c>
      <c r="G3925" t="s">
        <v>8224</v>
      </c>
      <c r="H3925" t="s">
        <v>8246</v>
      </c>
      <c r="I3925">
        <v>1492542819</v>
      </c>
      <c r="J3925">
        <v>1489090419</v>
      </c>
      <c r="K3925" t="b">
        <v>0</v>
      </c>
      <c r="L3925">
        <v>1</v>
      </c>
      <c r="M3925" t="b">
        <v>0</v>
      </c>
      <c r="N3925" t="s">
        <v>8271</v>
      </c>
      <c r="O3925" s="13">
        <f t="shared" si="350"/>
        <v>8.0000000000000002E-3</v>
      </c>
      <c r="P3925" s="11">
        <f>IF(L3925=0,0,E3925/L3925)</f>
        <v>10</v>
      </c>
      <c r="Q3925" t="str">
        <f t="shared" si="351"/>
        <v>theater</v>
      </c>
      <c r="R3925" t="str">
        <f t="shared" si="352"/>
        <v>plays</v>
      </c>
      <c r="S3925" s="14">
        <f t="shared" si="353"/>
        <v>42803.634479166663</v>
      </c>
      <c r="T3925" s="14">
        <f t="shared" si="354"/>
        <v>42843.592812499999</v>
      </c>
    </row>
    <row r="3926" spans="1:20" ht="60" x14ac:dyDescent="0.25">
      <c r="A3926">
        <v>2903</v>
      </c>
      <c r="B3926" s="3" t="s">
        <v>2903</v>
      </c>
      <c r="C3926" s="3" t="s">
        <v>7013</v>
      </c>
      <c r="D3926">
        <v>5000</v>
      </c>
      <c r="E3926">
        <v>39</v>
      </c>
      <c r="F3926" s="6" t="s">
        <v>8221</v>
      </c>
      <c r="G3926" t="s">
        <v>8224</v>
      </c>
      <c r="H3926" t="s">
        <v>8246</v>
      </c>
      <c r="I3926">
        <v>1441771218</v>
      </c>
      <c r="J3926">
        <v>1436587218</v>
      </c>
      <c r="K3926" t="b">
        <v>0</v>
      </c>
      <c r="L3926">
        <v>4</v>
      </c>
      <c r="M3926" t="b">
        <v>0</v>
      </c>
      <c r="N3926" t="s">
        <v>8271</v>
      </c>
      <c r="O3926" s="13">
        <f t="shared" si="350"/>
        <v>7.7999999999999996E-3</v>
      </c>
      <c r="P3926" s="11">
        <f>IF(L3926=0,0,E3926/L3926)</f>
        <v>9.75</v>
      </c>
      <c r="Q3926" t="str">
        <f t="shared" si="351"/>
        <v>theater</v>
      </c>
      <c r="R3926" t="str">
        <f t="shared" si="352"/>
        <v>plays</v>
      </c>
      <c r="S3926" s="14">
        <f t="shared" si="353"/>
        <v>42195.95854166666</v>
      </c>
      <c r="T3926" s="14">
        <f t="shared" si="354"/>
        <v>42255.95854166666</v>
      </c>
    </row>
    <row r="3927" spans="1:20" ht="45" x14ac:dyDescent="0.25">
      <c r="A3927">
        <v>4065</v>
      </c>
      <c r="B3927" s="3" t="s">
        <v>4061</v>
      </c>
      <c r="C3927" s="3" t="s">
        <v>8169</v>
      </c>
      <c r="D3927">
        <v>4000</v>
      </c>
      <c r="E3927">
        <v>27</v>
      </c>
      <c r="F3927" s="6" t="s">
        <v>8221</v>
      </c>
      <c r="G3927" t="s">
        <v>8224</v>
      </c>
      <c r="H3927" t="s">
        <v>8246</v>
      </c>
      <c r="I3927">
        <v>1407883811</v>
      </c>
      <c r="J3927">
        <v>1405291811</v>
      </c>
      <c r="K3927" t="b">
        <v>0</v>
      </c>
      <c r="L3927">
        <v>4</v>
      </c>
      <c r="M3927" t="b">
        <v>0</v>
      </c>
      <c r="N3927" t="s">
        <v>8271</v>
      </c>
      <c r="O3927" s="13">
        <f t="shared" si="350"/>
        <v>6.7499999999999999E-3</v>
      </c>
      <c r="P3927" s="11">
        <f>IF(L3927=0,0,E3927/L3927)</f>
        <v>6.75</v>
      </c>
      <c r="Q3927" t="str">
        <f t="shared" si="351"/>
        <v>theater</v>
      </c>
      <c r="R3927" t="str">
        <f t="shared" si="352"/>
        <v>plays</v>
      </c>
      <c r="S3927" s="14">
        <f t="shared" si="353"/>
        <v>41833.74318287037</v>
      </c>
      <c r="T3927" s="14">
        <f t="shared" si="354"/>
        <v>41863.74318287037</v>
      </c>
    </row>
    <row r="3928" spans="1:20" ht="45" x14ac:dyDescent="0.25">
      <c r="A3928">
        <v>3121</v>
      </c>
      <c r="B3928" s="3" t="s">
        <v>3121</v>
      </c>
      <c r="C3928" s="3" t="s">
        <v>7231</v>
      </c>
      <c r="D3928">
        <v>1500</v>
      </c>
      <c r="E3928">
        <v>10</v>
      </c>
      <c r="F3928" s="6" t="s">
        <v>8220</v>
      </c>
      <c r="G3928" t="s">
        <v>8229</v>
      </c>
      <c r="H3928" t="s">
        <v>8251</v>
      </c>
      <c r="I3928">
        <v>1411748335</v>
      </c>
      <c r="J3928">
        <v>1406564335</v>
      </c>
      <c r="K3928" t="b">
        <v>0</v>
      </c>
      <c r="L3928">
        <v>1</v>
      </c>
      <c r="M3928" t="b">
        <v>0</v>
      </c>
      <c r="N3928" t="s">
        <v>8303</v>
      </c>
      <c r="O3928" s="13">
        <f t="shared" si="350"/>
        <v>6.6666666666666671E-3</v>
      </c>
      <c r="P3928" s="11">
        <f>IF(L3928=0,0,E3928/L3928)</f>
        <v>10</v>
      </c>
      <c r="Q3928" t="str">
        <f t="shared" si="351"/>
        <v>theater</v>
      </c>
      <c r="R3928" t="str">
        <f t="shared" si="352"/>
        <v>spaces</v>
      </c>
      <c r="S3928" s="14">
        <f t="shared" si="353"/>
        <v>41848.471469907403</v>
      </c>
      <c r="T3928" s="14">
        <f t="shared" si="354"/>
        <v>41908.471469907403</v>
      </c>
    </row>
    <row r="3929" spans="1:20" ht="45" x14ac:dyDescent="0.25">
      <c r="A3929">
        <v>3736</v>
      </c>
      <c r="B3929" s="3" t="s">
        <v>3733</v>
      </c>
      <c r="C3929" s="3" t="s">
        <v>7846</v>
      </c>
      <c r="D3929">
        <v>1500</v>
      </c>
      <c r="E3929">
        <v>10</v>
      </c>
      <c r="F3929" s="6" t="s">
        <v>8221</v>
      </c>
      <c r="G3929" t="s">
        <v>8225</v>
      </c>
      <c r="H3929" t="s">
        <v>8247</v>
      </c>
      <c r="I3929">
        <v>1427133600</v>
      </c>
      <c r="J3929">
        <v>1423847093</v>
      </c>
      <c r="K3929" t="b">
        <v>0</v>
      </c>
      <c r="L3929">
        <v>1</v>
      </c>
      <c r="M3929" t="b">
        <v>0</v>
      </c>
      <c r="N3929" t="s">
        <v>8271</v>
      </c>
      <c r="O3929" s="13">
        <f t="shared" si="350"/>
        <v>6.6666666666666671E-3</v>
      </c>
      <c r="P3929" s="11">
        <f>IF(L3929=0,0,E3929/L3929)</f>
        <v>10</v>
      </c>
      <c r="Q3929" t="str">
        <f t="shared" si="351"/>
        <v>theater</v>
      </c>
      <c r="R3929" t="str">
        <f t="shared" si="352"/>
        <v>plays</v>
      </c>
      <c r="S3929" s="14">
        <f t="shared" si="353"/>
        <v>42048.503391203696</v>
      </c>
      <c r="T3929" s="14">
        <f t="shared" si="354"/>
        <v>42086.541666666664</v>
      </c>
    </row>
    <row r="3930" spans="1:20" ht="75" x14ac:dyDescent="0.25">
      <c r="A3930">
        <v>3788</v>
      </c>
      <c r="B3930" s="3" t="s">
        <v>3785</v>
      </c>
      <c r="C3930" s="3" t="s">
        <v>7898</v>
      </c>
      <c r="D3930">
        <v>75000</v>
      </c>
      <c r="E3930">
        <v>500</v>
      </c>
      <c r="F3930" s="6" t="s">
        <v>8221</v>
      </c>
      <c r="G3930" t="s">
        <v>8224</v>
      </c>
      <c r="H3930" t="s">
        <v>8246</v>
      </c>
      <c r="I3930">
        <v>1450887480</v>
      </c>
      <c r="J3930">
        <v>1448469719</v>
      </c>
      <c r="K3930" t="b">
        <v>0</v>
      </c>
      <c r="L3930">
        <v>1</v>
      </c>
      <c r="M3930" t="b">
        <v>0</v>
      </c>
      <c r="N3930" t="s">
        <v>8305</v>
      </c>
      <c r="O3930" s="13">
        <f t="shared" si="350"/>
        <v>6.6666666666666671E-3</v>
      </c>
      <c r="P3930" s="11">
        <f>IF(L3930=0,0,E3930/L3930)</f>
        <v>500</v>
      </c>
      <c r="Q3930" t="str">
        <f t="shared" si="351"/>
        <v>theater</v>
      </c>
      <c r="R3930" t="str">
        <f t="shared" si="352"/>
        <v>musical</v>
      </c>
      <c r="S3930" s="14">
        <f t="shared" si="353"/>
        <v>42333.487488425926</v>
      </c>
      <c r="T3930" s="14">
        <f t="shared" si="354"/>
        <v>42361.470833333333</v>
      </c>
    </row>
    <row r="3931" spans="1:20" ht="60" x14ac:dyDescent="0.25">
      <c r="A3931">
        <v>3087</v>
      </c>
      <c r="B3931" s="3" t="s">
        <v>3087</v>
      </c>
      <c r="C3931" s="3" t="s">
        <v>7197</v>
      </c>
      <c r="D3931">
        <v>20000</v>
      </c>
      <c r="E3931">
        <v>125</v>
      </c>
      <c r="F3931" s="6" t="s">
        <v>8221</v>
      </c>
      <c r="G3931" t="s">
        <v>8224</v>
      </c>
      <c r="H3931" t="s">
        <v>8246</v>
      </c>
      <c r="I3931">
        <v>1482294990</v>
      </c>
      <c r="J3931">
        <v>1477107390</v>
      </c>
      <c r="K3931" t="b">
        <v>0</v>
      </c>
      <c r="L3931">
        <v>2</v>
      </c>
      <c r="M3931" t="b">
        <v>0</v>
      </c>
      <c r="N3931" t="s">
        <v>8303</v>
      </c>
      <c r="O3931" s="13">
        <f t="shared" si="350"/>
        <v>6.2500000000000003E-3</v>
      </c>
      <c r="P3931" s="11">
        <f>IF(L3931=0,0,E3931/L3931)</f>
        <v>62.5</v>
      </c>
      <c r="Q3931" t="str">
        <f t="shared" si="351"/>
        <v>theater</v>
      </c>
      <c r="R3931" t="str">
        <f t="shared" si="352"/>
        <v>spaces</v>
      </c>
      <c r="S3931" s="14">
        <f t="shared" si="353"/>
        <v>42664.942013888889</v>
      </c>
      <c r="T3931" s="14">
        <f t="shared" si="354"/>
        <v>42724.983680555553</v>
      </c>
    </row>
    <row r="3932" spans="1:20" ht="60" x14ac:dyDescent="0.25">
      <c r="A3932">
        <v>3950</v>
      </c>
      <c r="B3932" s="3" t="s">
        <v>3947</v>
      </c>
      <c r="C3932" s="3" t="s">
        <v>8058</v>
      </c>
      <c r="D3932">
        <v>4000</v>
      </c>
      <c r="E3932">
        <v>25</v>
      </c>
      <c r="F3932" s="6" t="s">
        <v>8221</v>
      </c>
      <c r="G3932" t="s">
        <v>8224</v>
      </c>
      <c r="H3932" t="s">
        <v>8246</v>
      </c>
      <c r="I3932">
        <v>1460140500</v>
      </c>
      <c r="J3932">
        <v>1457628680</v>
      </c>
      <c r="K3932" t="b">
        <v>0</v>
      </c>
      <c r="L3932">
        <v>1</v>
      </c>
      <c r="M3932" t="b">
        <v>0</v>
      </c>
      <c r="N3932" t="s">
        <v>8271</v>
      </c>
      <c r="O3932" s="13">
        <f t="shared" si="350"/>
        <v>6.2500000000000003E-3</v>
      </c>
      <c r="P3932" s="11">
        <f>IF(L3932=0,0,E3932/L3932)</f>
        <v>25</v>
      </c>
      <c r="Q3932" t="str">
        <f t="shared" si="351"/>
        <v>theater</v>
      </c>
      <c r="R3932" t="str">
        <f t="shared" si="352"/>
        <v>plays</v>
      </c>
      <c r="S3932" s="14">
        <f t="shared" si="353"/>
        <v>42439.493981481479</v>
      </c>
      <c r="T3932" s="14">
        <f t="shared" si="354"/>
        <v>42468.565972222219</v>
      </c>
    </row>
    <row r="3933" spans="1:20" ht="60" x14ac:dyDescent="0.25">
      <c r="A3933">
        <v>3966</v>
      </c>
      <c r="B3933" s="3" t="s">
        <v>3963</v>
      </c>
      <c r="C3933" s="3" t="s">
        <v>8073</v>
      </c>
      <c r="D3933">
        <v>7500</v>
      </c>
      <c r="E3933">
        <v>45</v>
      </c>
      <c r="F3933" s="6" t="s">
        <v>8221</v>
      </c>
      <c r="G3933" t="s">
        <v>8224</v>
      </c>
      <c r="H3933" t="s">
        <v>8246</v>
      </c>
      <c r="I3933">
        <v>1406170740</v>
      </c>
      <c r="J3933">
        <v>1402506278</v>
      </c>
      <c r="K3933" t="b">
        <v>0</v>
      </c>
      <c r="L3933">
        <v>2</v>
      </c>
      <c r="M3933" t="b">
        <v>0</v>
      </c>
      <c r="N3933" t="s">
        <v>8271</v>
      </c>
      <c r="O3933" s="13">
        <f t="shared" si="350"/>
        <v>6.0000000000000001E-3</v>
      </c>
      <c r="P3933" s="11">
        <f>IF(L3933=0,0,E3933/L3933)</f>
        <v>22.5</v>
      </c>
      <c r="Q3933" t="str">
        <f t="shared" si="351"/>
        <v>theater</v>
      </c>
      <c r="R3933" t="str">
        <f t="shared" si="352"/>
        <v>plays</v>
      </c>
      <c r="S3933" s="14">
        <f t="shared" si="353"/>
        <v>41801.503217592588</v>
      </c>
      <c r="T3933" s="14">
        <f t="shared" si="354"/>
        <v>41843.915972222218</v>
      </c>
    </row>
    <row r="3934" spans="1:20" ht="30" x14ac:dyDescent="0.25">
      <c r="A3934">
        <v>3866</v>
      </c>
      <c r="B3934" s="3" t="s">
        <v>3863</v>
      </c>
      <c r="C3934" s="3" t="s">
        <v>7975</v>
      </c>
      <c r="D3934">
        <v>2000</v>
      </c>
      <c r="E3934">
        <v>11</v>
      </c>
      <c r="F3934" s="6" t="s">
        <v>8221</v>
      </c>
      <c r="G3934" t="s">
        <v>8224</v>
      </c>
      <c r="H3934" t="s">
        <v>8246</v>
      </c>
      <c r="I3934">
        <v>1458703740</v>
      </c>
      <c r="J3934">
        <v>1454453021</v>
      </c>
      <c r="K3934" t="b">
        <v>0</v>
      </c>
      <c r="L3934">
        <v>2</v>
      </c>
      <c r="M3934" t="b">
        <v>0</v>
      </c>
      <c r="N3934" t="s">
        <v>8271</v>
      </c>
      <c r="O3934" s="13">
        <f t="shared" si="350"/>
        <v>5.4999999999999997E-3</v>
      </c>
      <c r="P3934" s="11">
        <f>IF(L3934=0,0,E3934/L3934)</f>
        <v>5.5</v>
      </c>
      <c r="Q3934" t="str">
        <f t="shared" si="351"/>
        <v>theater</v>
      </c>
      <c r="R3934" t="str">
        <f t="shared" si="352"/>
        <v>plays</v>
      </c>
      <c r="S3934" s="14">
        <f t="shared" si="353"/>
        <v>42402.738668981481</v>
      </c>
      <c r="T3934" s="14">
        <f t="shared" si="354"/>
        <v>42451.936805555553</v>
      </c>
    </row>
    <row r="3935" spans="1:20" ht="30" x14ac:dyDescent="0.25">
      <c r="A3935">
        <v>2893</v>
      </c>
      <c r="B3935" s="3" t="s">
        <v>2893</v>
      </c>
      <c r="C3935" s="3" t="s">
        <v>7003</v>
      </c>
      <c r="D3935">
        <v>5000</v>
      </c>
      <c r="E3935">
        <v>25</v>
      </c>
      <c r="F3935" s="6" t="s">
        <v>8221</v>
      </c>
      <c r="G3935" t="s">
        <v>8224</v>
      </c>
      <c r="H3935" t="s">
        <v>8246</v>
      </c>
      <c r="I3935">
        <v>1420768800</v>
      </c>
      <c r="J3935">
        <v>1415644395</v>
      </c>
      <c r="K3935" t="b">
        <v>0</v>
      </c>
      <c r="L3935">
        <v>2</v>
      </c>
      <c r="M3935" t="b">
        <v>0</v>
      </c>
      <c r="N3935" t="s">
        <v>8271</v>
      </c>
      <c r="O3935" s="13">
        <f t="shared" si="350"/>
        <v>5.0000000000000001E-3</v>
      </c>
      <c r="P3935" s="11">
        <f>IF(L3935=0,0,E3935/L3935)</f>
        <v>12.5</v>
      </c>
      <c r="Q3935" t="str">
        <f t="shared" si="351"/>
        <v>theater</v>
      </c>
      <c r="R3935" t="str">
        <f t="shared" si="352"/>
        <v>plays</v>
      </c>
      <c r="S3935" s="14">
        <f t="shared" si="353"/>
        <v>41953.564756944441</v>
      </c>
      <c r="T3935" s="14">
        <f t="shared" si="354"/>
        <v>42012.874999999993</v>
      </c>
    </row>
    <row r="3936" spans="1:20" ht="60" x14ac:dyDescent="0.25">
      <c r="A3936">
        <v>3077</v>
      </c>
      <c r="B3936" s="3" t="s">
        <v>3077</v>
      </c>
      <c r="C3936" s="3" t="s">
        <v>7187</v>
      </c>
      <c r="D3936">
        <v>22000</v>
      </c>
      <c r="E3936">
        <v>105</v>
      </c>
      <c r="F3936" s="6" t="s">
        <v>8221</v>
      </c>
      <c r="G3936" t="s">
        <v>8229</v>
      </c>
      <c r="H3936" t="s">
        <v>8251</v>
      </c>
      <c r="I3936">
        <v>1488495478</v>
      </c>
      <c r="J3936">
        <v>1485903478</v>
      </c>
      <c r="K3936" t="b">
        <v>0</v>
      </c>
      <c r="L3936">
        <v>2</v>
      </c>
      <c r="M3936" t="b">
        <v>0</v>
      </c>
      <c r="N3936" t="s">
        <v>8303</v>
      </c>
      <c r="O3936" s="13">
        <f t="shared" si="350"/>
        <v>4.7727272727272731E-3</v>
      </c>
      <c r="P3936" s="11">
        <f>IF(L3936=0,0,E3936/L3936)</f>
        <v>52.5</v>
      </c>
      <c r="Q3936" t="str">
        <f t="shared" si="351"/>
        <v>theater</v>
      </c>
      <c r="R3936" t="str">
        <f t="shared" si="352"/>
        <v>spaces</v>
      </c>
      <c r="S3936" s="14">
        <f t="shared" si="353"/>
        <v>42766.74858796296</v>
      </c>
      <c r="T3936" s="14">
        <f t="shared" si="354"/>
        <v>42796.74858796296</v>
      </c>
    </row>
    <row r="3937" spans="1:20" ht="60" x14ac:dyDescent="0.25">
      <c r="A3937">
        <v>3961</v>
      </c>
      <c r="B3937" s="3" t="s">
        <v>3958</v>
      </c>
      <c r="C3937" s="3" t="s">
        <v>8068</v>
      </c>
      <c r="D3937">
        <v>5000</v>
      </c>
      <c r="E3937">
        <v>21</v>
      </c>
      <c r="F3937" s="6" t="s">
        <v>8221</v>
      </c>
      <c r="G3937" t="s">
        <v>8225</v>
      </c>
      <c r="H3937" t="s">
        <v>8247</v>
      </c>
      <c r="I3937">
        <v>1399584210</v>
      </c>
      <c r="J3937">
        <v>1397683410</v>
      </c>
      <c r="K3937" t="b">
        <v>0</v>
      </c>
      <c r="L3937">
        <v>2</v>
      </c>
      <c r="M3937" t="b">
        <v>0</v>
      </c>
      <c r="N3937" t="s">
        <v>8271</v>
      </c>
      <c r="O3937" s="13">
        <f t="shared" si="350"/>
        <v>4.1999999999999997E-3</v>
      </c>
      <c r="P3937" s="11">
        <f>IF(L3937=0,0,E3937/L3937)</f>
        <v>10.5</v>
      </c>
      <c r="Q3937" t="str">
        <f t="shared" si="351"/>
        <v>theater</v>
      </c>
      <c r="R3937" t="str">
        <f t="shared" si="352"/>
        <v>plays</v>
      </c>
      <c r="S3937" s="14">
        <f t="shared" si="353"/>
        <v>41745.682986111111</v>
      </c>
      <c r="T3937" s="14">
        <f t="shared" si="354"/>
        <v>41767.682986111111</v>
      </c>
    </row>
    <row r="3938" spans="1:20" ht="45" x14ac:dyDescent="0.25">
      <c r="A3938">
        <v>4041</v>
      </c>
      <c r="B3938" s="3" t="s">
        <v>4037</v>
      </c>
      <c r="C3938" s="3" t="s">
        <v>8145</v>
      </c>
      <c r="D3938">
        <v>5000</v>
      </c>
      <c r="E3938">
        <v>21</v>
      </c>
      <c r="F3938" s="6" t="s">
        <v>8221</v>
      </c>
      <c r="G3938" t="s">
        <v>8225</v>
      </c>
      <c r="H3938" t="s">
        <v>8247</v>
      </c>
      <c r="I3938">
        <v>1473160954</v>
      </c>
      <c r="J3938">
        <v>1467976954</v>
      </c>
      <c r="K3938" t="b">
        <v>0</v>
      </c>
      <c r="L3938">
        <v>2</v>
      </c>
      <c r="M3938" t="b">
        <v>0</v>
      </c>
      <c r="N3938" t="s">
        <v>8271</v>
      </c>
      <c r="O3938" s="13">
        <f t="shared" si="350"/>
        <v>4.1999999999999997E-3</v>
      </c>
      <c r="P3938" s="11">
        <f>IF(L3938=0,0,E3938/L3938)</f>
        <v>10.5</v>
      </c>
      <c r="Q3938" t="str">
        <f t="shared" si="351"/>
        <v>theater</v>
      </c>
      <c r="R3938" t="str">
        <f t="shared" si="352"/>
        <v>plays</v>
      </c>
      <c r="S3938" s="14">
        <f t="shared" si="353"/>
        <v>42559.265671296293</v>
      </c>
      <c r="T3938" s="14">
        <f t="shared" si="354"/>
        <v>42619.265671296293</v>
      </c>
    </row>
    <row r="3939" spans="1:20" ht="45" x14ac:dyDescent="0.25">
      <c r="A3939">
        <v>2884</v>
      </c>
      <c r="B3939" s="3" t="s">
        <v>2884</v>
      </c>
      <c r="C3939" s="3" t="s">
        <v>6994</v>
      </c>
      <c r="D3939">
        <v>45000</v>
      </c>
      <c r="E3939">
        <v>185</v>
      </c>
      <c r="F3939" s="6" t="s">
        <v>8221</v>
      </c>
      <c r="G3939" t="s">
        <v>8224</v>
      </c>
      <c r="H3939" t="s">
        <v>8246</v>
      </c>
      <c r="I3939">
        <v>1417800435</v>
      </c>
      <c r="J3939">
        <v>1415208435</v>
      </c>
      <c r="K3939" t="b">
        <v>0</v>
      </c>
      <c r="L3939">
        <v>4</v>
      </c>
      <c r="M3939" t="b">
        <v>0</v>
      </c>
      <c r="N3939" t="s">
        <v>8271</v>
      </c>
      <c r="O3939" s="13">
        <f t="shared" si="350"/>
        <v>4.1111111111111114E-3</v>
      </c>
      <c r="P3939" s="11">
        <f>IF(L3939=0,0,E3939/L3939)</f>
        <v>46.25</v>
      </c>
      <c r="Q3939" t="str">
        <f t="shared" si="351"/>
        <v>theater</v>
      </c>
      <c r="R3939" t="str">
        <f t="shared" si="352"/>
        <v>plays</v>
      </c>
      <c r="S3939" s="14">
        <f t="shared" si="353"/>
        <v>41948.518923611111</v>
      </c>
      <c r="T3939" s="14">
        <f t="shared" si="354"/>
        <v>41978.518923611111</v>
      </c>
    </row>
    <row r="3940" spans="1:20" ht="60" x14ac:dyDescent="0.25">
      <c r="A3940">
        <v>3053</v>
      </c>
      <c r="B3940" s="3" t="s">
        <v>3053</v>
      </c>
      <c r="C3940" s="3" t="s">
        <v>7163</v>
      </c>
      <c r="D3940">
        <v>10000</v>
      </c>
      <c r="E3940">
        <v>40</v>
      </c>
      <c r="F3940" s="6" t="s">
        <v>8221</v>
      </c>
      <c r="G3940" t="s">
        <v>8224</v>
      </c>
      <c r="H3940" t="s">
        <v>8246</v>
      </c>
      <c r="I3940">
        <v>1412222340</v>
      </c>
      <c r="J3940">
        <v>1407781013</v>
      </c>
      <c r="K3940" t="b">
        <v>0</v>
      </c>
      <c r="L3940">
        <v>3</v>
      </c>
      <c r="M3940" t="b">
        <v>0</v>
      </c>
      <c r="N3940" t="s">
        <v>8303</v>
      </c>
      <c r="O3940" s="13">
        <f t="shared" si="350"/>
        <v>4.0000000000000001E-3</v>
      </c>
      <c r="P3940" s="11">
        <f>IF(L3940=0,0,E3940/L3940)</f>
        <v>13.333333333333334</v>
      </c>
      <c r="Q3940" t="str">
        <f t="shared" si="351"/>
        <v>theater</v>
      </c>
      <c r="R3940" t="str">
        <f t="shared" si="352"/>
        <v>spaces</v>
      </c>
      <c r="S3940" s="14">
        <f t="shared" si="353"/>
        <v>41862.553391203699</v>
      </c>
      <c r="T3940" s="14">
        <f t="shared" si="354"/>
        <v>41913.957638888889</v>
      </c>
    </row>
    <row r="3941" spans="1:20" ht="60" x14ac:dyDescent="0.25">
      <c r="A3941">
        <v>4072</v>
      </c>
      <c r="B3941" s="3" t="s">
        <v>4068</v>
      </c>
      <c r="C3941" s="3" t="s">
        <v>8175</v>
      </c>
      <c r="D3941">
        <v>1000</v>
      </c>
      <c r="E3941">
        <v>4</v>
      </c>
      <c r="F3941" s="6" t="s">
        <v>8221</v>
      </c>
      <c r="G3941" t="s">
        <v>8225</v>
      </c>
      <c r="H3941" t="s">
        <v>8247</v>
      </c>
      <c r="I3941">
        <v>1408646111</v>
      </c>
      <c r="J3941">
        <v>1403462111</v>
      </c>
      <c r="K3941" t="b">
        <v>0</v>
      </c>
      <c r="L3941">
        <v>2</v>
      </c>
      <c r="M3941" t="b">
        <v>0</v>
      </c>
      <c r="N3941" t="s">
        <v>8271</v>
      </c>
      <c r="O3941" s="13">
        <f t="shared" si="350"/>
        <v>4.0000000000000001E-3</v>
      </c>
      <c r="P3941" s="11">
        <f>IF(L3941=0,0,E3941/L3941)</f>
        <v>2</v>
      </c>
      <c r="Q3941" t="str">
        <f t="shared" si="351"/>
        <v>theater</v>
      </c>
      <c r="R3941" t="str">
        <f t="shared" si="352"/>
        <v>plays</v>
      </c>
      <c r="S3941" s="14">
        <f t="shared" si="353"/>
        <v>41812.566099537034</v>
      </c>
      <c r="T3941" s="14">
        <f t="shared" si="354"/>
        <v>41872.566099537034</v>
      </c>
    </row>
    <row r="3942" spans="1:20" ht="60" x14ac:dyDescent="0.25">
      <c r="A3942">
        <v>3198</v>
      </c>
      <c r="B3942" s="3" t="s">
        <v>3198</v>
      </c>
      <c r="C3942" s="3" t="s">
        <v>7308</v>
      </c>
      <c r="D3942">
        <v>30000</v>
      </c>
      <c r="E3942">
        <v>110</v>
      </c>
      <c r="F3942" s="6" t="s">
        <v>8221</v>
      </c>
      <c r="G3942" t="s">
        <v>8232</v>
      </c>
      <c r="H3942" t="s">
        <v>8253</v>
      </c>
      <c r="I3942">
        <v>1424081477</v>
      </c>
      <c r="J3942">
        <v>1420798277</v>
      </c>
      <c r="K3942" t="b">
        <v>0</v>
      </c>
      <c r="L3942">
        <v>3</v>
      </c>
      <c r="M3942" t="b">
        <v>0</v>
      </c>
      <c r="N3942" t="s">
        <v>8305</v>
      </c>
      <c r="O3942" s="13">
        <f t="shared" si="350"/>
        <v>3.6666666666666666E-3</v>
      </c>
      <c r="P3942" s="11">
        <f>IF(L3942=0,0,E3942/L3942)</f>
        <v>36.666666666666664</v>
      </c>
      <c r="Q3942" t="str">
        <f t="shared" si="351"/>
        <v>theater</v>
      </c>
      <c r="R3942" t="str">
        <f t="shared" si="352"/>
        <v>musical</v>
      </c>
      <c r="S3942" s="14">
        <f t="shared" si="353"/>
        <v>42013.216168981475</v>
      </c>
      <c r="T3942" s="14">
        <f t="shared" si="354"/>
        <v>42051.216168981475</v>
      </c>
    </row>
    <row r="3943" spans="1:20" ht="45" x14ac:dyDescent="0.25">
      <c r="A3943">
        <v>3095</v>
      </c>
      <c r="B3943" s="3" t="s">
        <v>3095</v>
      </c>
      <c r="C3943" s="3" t="s">
        <v>7205</v>
      </c>
      <c r="D3943">
        <v>14920</v>
      </c>
      <c r="E3943">
        <v>50</v>
      </c>
      <c r="F3943" s="6" t="s">
        <v>8221</v>
      </c>
      <c r="G3943" t="s">
        <v>8224</v>
      </c>
      <c r="H3943" t="s">
        <v>8246</v>
      </c>
      <c r="I3943">
        <v>1470011780</v>
      </c>
      <c r="J3943">
        <v>1464827780</v>
      </c>
      <c r="K3943" t="b">
        <v>0</v>
      </c>
      <c r="L3943">
        <v>1</v>
      </c>
      <c r="M3943" t="b">
        <v>0</v>
      </c>
      <c r="N3943" t="s">
        <v>8303</v>
      </c>
      <c r="O3943" s="13">
        <f t="shared" si="350"/>
        <v>3.351206434316354E-3</v>
      </c>
      <c r="P3943" s="11">
        <f>IF(L3943=0,0,E3943/L3943)</f>
        <v>50</v>
      </c>
      <c r="Q3943" t="str">
        <f t="shared" si="351"/>
        <v>theater</v>
      </c>
      <c r="R3943" t="str">
        <f t="shared" si="352"/>
        <v>spaces</v>
      </c>
      <c r="S3943" s="14">
        <f t="shared" si="353"/>
        <v>42522.81689814815</v>
      </c>
      <c r="T3943" s="14">
        <f t="shared" si="354"/>
        <v>42582.81689814815</v>
      </c>
    </row>
    <row r="3944" spans="1:20" ht="60" x14ac:dyDescent="0.25">
      <c r="A3944">
        <v>3915</v>
      </c>
      <c r="B3944" s="3" t="s">
        <v>3912</v>
      </c>
      <c r="C3944" s="3" t="s">
        <v>8023</v>
      </c>
      <c r="D3944">
        <v>1500</v>
      </c>
      <c r="E3944">
        <v>5</v>
      </c>
      <c r="F3944" s="6" t="s">
        <v>8221</v>
      </c>
      <c r="G3944" t="s">
        <v>8225</v>
      </c>
      <c r="H3944" t="s">
        <v>8247</v>
      </c>
      <c r="I3944">
        <v>1464824309</v>
      </c>
      <c r="J3944">
        <v>1462232309</v>
      </c>
      <c r="K3944" t="b">
        <v>0</v>
      </c>
      <c r="L3944">
        <v>1</v>
      </c>
      <c r="M3944" t="b">
        <v>0</v>
      </c>
      <c r="N3944" t="s">
        <v>8271</v>
      </c>
      <c r="O3944" s="13">
        <f t="shared" si="350"/>
        <v>3.3333333333333335E-3</v>
      </c>
      <c r="P3944" s="11">
        <f>IF(L3944=0,0,E3944/L3944)</f>
        <v>5</v>
      </c>
      <c r="Q3944" t="str">
        <f t="shared" si="351"/>
        <v>theater</v>
      </c>
      <c r="R3944" t="str">
        <f t="shared" si="352"/>
        <v>plays</v>
      </c>
      <c r="S3944" s="14">
        <f t="shared" si="353"/>
        <v>42492.776724537034</v>
      </c>
      <c r="T3944" s="14">
        <f t="shared" si="354"/>
        <v>42522.776724537034</v>
      </c>
    </row>
    <row r="3945" spans="1:20" ht="60" x14ac:dyDescent="0.25">
      <c r="A3945">
        <v>4084</v>
      </c>
      <c r="B3945" s="3" t="s">
        <v>4080</v>
      </c>
      <c r="C3945" s="3" t="s">
        <v>8187</v>
      </c>
      <c r="D3945">
        <v>3000</v>
      </c>
      <c r="E3945">
        <v>10</v>
      </c>
      <c r="F3945" s="6" t="s">
        <v>8221</v>
      </c>
      <c r="G3945" t="s">
        <v>8237</v>
      </c>
      <c r="H3945" t="s">
        <v>8249</v>
      </c>
      <c r="I3945">
        <v>1476008906</v>
      </c>
      <c r="J3945">
        <v>1473416906</v>
      </c>
      <c r="K3945" t="b">
        <v>0</v>
      </c>
      <c r="L3945">
        <v>1</v>
      </c>
      <c r="M3945" t="b">
        <v>0</v>
      </c>
      <c r="N3945" t="s">
        <v>8271</v>
      </c>
      <c r="O3945" s="13">
        <f t="shared" si="350"/>
        <v>3.3333333333333335E-3</v>
      </c>
      <c r="P3945" s="11">
        <f>IF(L3945=0,0,E3945/L3945)</f>
        <v>10</v>
      </c>
      <c r="Q3945" t="str">
        <f t="shared" si="351"/>
        <v>theater</v>
      </c>
      <c r="R3945" t="str">
        <f t="shared" si="352"/>
        <v>plays</v>
      </c>
      <c r="S3945" s="14">
        <f t="shared" si="353"/>
        <v>42622.228078703702</v>
      </c>
      <c r="T3945" s="14">
        <f t="shared" si="354"/>
        <v>42652.228078703702</v>
      </c>
    </row>
    <row r="3946" spans="1:20" ht="30" x14ac:dyDescent="0.25">
      <c r="A3946">
        <v>3118</v>
      </c>
      <c r="B3946" s="3" t="s">
        <v>3118</v>
      </c>
      <c r="C3946" s="3" t="s">
        <v>7228</v>
      </c>
      <c r="D3946">
        <v>500000</v>
      </c>
      <c r="E3946">
        <v>1550</v>
      </c>
      <c r="F3946" s="6" t="s">
        <v>8221</v>
      </c>
      <c r="G3946" t="s">
        <v>8235</v>
      </c>
      <c r="H3946" t="s">
        <v>8255</v>
      </c>
      <c r="I3946">
        <v>1467473723</v>
      </c>
      <c r="J3946">
        <v>1465832123</v>
      </c>
      <c r="K3946" t="b">
        <v>0</v>
      </c>
      <c r="L3946">
        <v>2</v>
      </c>
      <c r="M3946" t="b">
        <v>0</v>
      </c>
      <c r="N3946" t="s">
        <v>8303</v>
      </c>
      <c r="O3946" s="13">
        <f t="shared" si="350"/>
        <v>3.0999999999999999E-3</v>
      </c>
      <c r="P3946" s="11">
        <f>IF(L3946=0,0,E3946/L3946)</f>
        <v>775</v>
      </c>
      <c r="Q3946" t="str">
        <f t="shared" si="351"/>
        <v>theater</v>
      </c>
      <c r="R3946" t="str">
        <f t="shared" si="352"/>
        <v>spaces</v>
      </c>
      <c r="S3946" s="14">
        <f t="shared" si="353"/>
        <v>42534.441238425927</v>
      </c>
      <c r="T3946" s="14">
        <f t="shared" si="354"/>
        <v>42553.441238425927</v>
      </c>
    </row>
    <row r="3947" spans="1:20" ht="45" x14ac:dyDescent="0.25">
      <c r="A3947">
        <v>3926</v>
      </c>
      <c r="B3947" s="3" t="s">
        <v>3923</v>
      </c>
      <c r="C3947" s="3" t="s">
        <v>8034</v>
      </c>
      <c r="D3947">
        <v>5000</v>
      </c>
      <c r="E3947">
        <v>15</v>
      </c>
      <c r="F3947" s="6" t="s">
        <v>8221</v>
      </c>
      <c r="G3947" t="s">
        <v>8226</v>
      </c>
      <c r="H3947" t="s">
        <v>8248</v>
      </c>
      <c r="I3947">
        <v>1419645748</v>
      </c>
      <c r="J3947">
        <v>1417053748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350"/>
        <v>3.0000000000000001E-3</v>
      </c>
      <c r="P3947" s="11">
        <f>IF(L3947=0,0,E3947/L3947)</f>
        <v>15</v>
      </c>
      <c r="Q3947" t="str">
        <f t="shared" si="351"/>
        <v>theater</v>
      </c>
      <c r="R3947" t="str">
        <f t="shared" si="352"/>
        <v>plays</v>
      </c>
      <c r="S3947" s="14">
        <f t="shared" si="353"/>
        <v>41969.876712962963</v>
      </c>
      <c r="T3947" s="14">
        <f t="shared" si="354"/>
        <v>41999.876712962963</v>
      </c>
    </row>
    <row r="3948" spans="1:20" ht="45" x14ac:dyDescent="0.25">
      <c r="A3948">
        <v>3917</v>
      </c>
      <c r="B3948" s="3" t="s">
        <v>3914</v>
      </c>
      <c r="C3948" s="3" t="s">
        <v>8025</v>
      </c>
      <c r="D3948">
        <v>3500</v>
      </c>
      <c r="E3948">
        <v>10</v>
      </c>
      <c r="F3948" s="6" t="s">
        <v>8221</v>
      </c>
      <c r="G3948" t="s">
        <v>8225</v>
      </c>
      <c r="H3948" t="s">
        <v>8247</v>
      </c>
      <c r="I3948">
        <v>1410439161</v>
      </c>
      <c r="J3948">
        <v>1407847161</v>
      </c>
      <c r="K3948" t="b">
        <v>0</v>
      </c>
      <c r="L3948">
        <v>1</v>
      </c>
      <c r="M3948" t="b">
        <v>0</v>
      </c>
      <c r="N3948" t="s">
        <v>8271</v>
      </c>
      <c r="O3948" s="13">
        <f t="shared" si="350"/>
        <v>2.8571428571428571E-3</v>
      </c>
      <c r="P3948" s="11">
        <f>IF(L3948=0,0,E3948/L3948)</f>
        <v>10</v>
      </c>
      <c r="Q3948" t="str">
        <f t="shared" si="351"/>
        <v>theater</v>
      </c>
      <c r="R3948" t="str">
        <f t="shared" si="352"/>
        <v>plays</v>
      </c>
      <c r="S3948" s="14">
        <f t="shared" si="353"/>
        <v>41863.318993055553</v>
      </c>
      <c r="T3948" s="14">
        <f t="shared" si="354"/>
        <v>41893.318993055553</v>
      </c>
    </row>
    <row r="3949" spans="1:20" ht="60" x14ac:dyDescent="0.25">
      <c r="A3949">
        <v>4085</v>
      </c>
      <c r="B3949" s="3" t="s">
        <v>4081</v>
      </c>
      <c r="C3949" s="3" t="s">
        <v>8188</v>
      </c>
      <c r="D3949">
        <v>3500</v>
      </c>
      <c r="E3949">
        <v>10</v>
      </c>
      <c r="F3949" s="6" t="s">
        <v>8221</v>
      </c>
      <c r="G3949" t="s">
        <v>8224</v>
      </c>
      <c r="H3949" t="s">
        <v>8246</v>
      </c>
      <c r="I3949">
        <v>1427169540</v>
      </c>
      <c r="J3949">
        <v>1424701775</v>
      </c>
      <c r="K3949" t="b">
        <v>0</v>
      </c>
      <c r="L3949">
        <v>1</v>
      </c>
      <c r="M3949" t="b">
        <v>0</v>
      </c>
      <c r="N3949" t="s">
        <v>8271</v>
      </c>
      <c r="O3949" s="13">
        <f t="shared" si="350"/>
        <v>2.8571428571428571E-3</v>
      </c>
      <c r="P3949" s="11">
        <f>IF(L3949=0,0,E3949/L3949)</f>
        <v>10</v>
      </c>
      <c r="Q3949" t="str">
        <f t="shared" si="351"/>
        <v>theater</v>
      </c>
      <c r="R3949" t="str">
        <f t="shared" si="352"/>
        <v>plays</v>
      </c>
      <c r="S3949" s="14">
        <f t="shared" si="353"/>
        <v>42058.395543981482</v>
      </c>
      <c r="T3949" s="14">
        <f t="shared" si="354"/>
        <v>42086.957638888889</v>
      </c>
    </row>
    <row r="3950" spans="1:20" ht="75" x14ac:dyDescent="0.25">
      <c r="A3950">
        <v>3083</v>
      </c>
      <c r="B3950" s="3" t="s">
        <v>3083</v>
      </c>
      <c r="C3950" s="3" t="s">
        <v>7193</v>
      </c>
      <c r="D3950">
        <v>20000</v>
      </c>
      <c r="E3950">
        <v>56</v>
      </c>
      <c r="F3950" s="6" t="s">
        <v>8221</v>
      </c>
      <c r="G3950" t="s">
        <v>8224</v>
      </c>
      <c r="H3950" t="s">
        <v>8246</v>
      </c>
      <c r="I3950">
        <v>1409547600</v>
      </c>
      <c r="J3950">
        <v>1406986278</v>
      </c>
      <c r="K3950" t="b">
        <v>0</v>
      </c>
      <c r="L3950">
        <v>3</v>
      </c>
      <c r="M3950" t="b">
        <v>0</v>
      </c>
      <c r="N3950" t="s">
        <v>8303</v>
      </c>
      <c r="O3950" s="13">
        <f t="shared" si="350"/>
        <v>2.8E-3</v>
      </c>
      <c r="P3950" s="11">
        <f>IF(L3950=0,0,E3950/L3950)</f>
        <v>18.666666666666668</v>
      </c>
      <c r="Q3950" t="str">
        <f t="shared" si="351"/>
        <v>theater</v>
      </c>
      <c r="R3950" t="str">
        <f t="shared" si="352"/>
        <v>spaces</v>
      </c>
      <c r="S3950" s="14">
        <f t="shared" si="353"/>
        <v>41853.355069444442</v>
      </c>
      <c r="T3950" s="14">
        <f t="shared" si="354"/>
        <v>41883</v>
      </c>
    </row>
    <row r="3951" spans="1:20" ht="30" x14ac:dyDescent="0.25">
      <c r="A3951">
        <v>3792</v>
      </c>
      <c r="B3951" s="3" t="s">
        <v>3789</v>
      </c>
      <c r="C3951" s="3" t="s">
        <v>7902</v>
      </c>
      <c r="D3951">
        <v>12500</v>
      </c>
      <c r="E3951">
        <v>35</v>
      </c>
      <c r="F3951" s="6" t="s">
        <v>8221</v>
      </c>
      <c r="G3951" t="s">
        <v>8224</v>
      </c>
      <c r="H3951" t="s">
        <v>8246</v>
      </c>
      <c r="I3951">
        <v>1436957022</v>
      </c>
      <c r="J3951">
        <v>1434365022</v>
      </c>
      <c r="K3951" t="b">
        <v>0</v>
      </c>
      <c r="L3951">
        <v>2</v>
      </c>
      <c r="M3951" t="b">
        <v>0</v>
      </c>
      <c r="N3951" t="s">
        <v>8305</v>
      </c>
      <c r="O3951" s="13">
        <f t="shared" si="350"/>
        <v>2.8E-3</v>
      </c>
      <c r="P3951" s="11">
        <f>IF(L3951=0,0,E3951/L3951)</f>
        <v>17.5</v>
      </c>
      <c r="Q3951" t="str">
        <f t="shared" si="351"/>
        <v>theater</v>
      </c>
      <c r="R3951" t="str">
        <f t="shared" si="352"/>
        <v>musical</v>
      </c>
      <c r="S3951" s="14">
        <f t="shared" si="353"/>
        <v>42170.238680555551</v>
      </c>
      <c r="T3951" s="14">
        <f t="shared" si="354"/>
        <v>42200.238680555551</v>
      </c>
    </row>
    <row r="3952" spans="1:20" ht="30" x14ac:dyDescent="0.25">
      <c r="A3952">
        <v>3103</v>
      </c>
      <c r="B3952" s="3" t="s">
        <v>3103</v>
      </c>
      <c r="C3952" s="3" t="s">
        <v>7213</v>
      </c>
      <c r="D3952">
        <v>4100</v>
      </c>
      <c r="E3952">
        <v>11</v>
      </c>
      <c r="F3952" s="6" t="s">
        <v>8221</v>
      </c>
      <c r="G3952" t="s">
        <v>8224</v>
      </c>
      <c r="H3952" t="s">
        <v>8246</v>
      </c>
      <c r="I3952">
        <v>1434080706</v>
      </c>
      <c r="J3952">
        <v>1428896706</v>
      </c>
      <c r="K3952" t="b">
        <v>0</v>
      </c>
      <c r="L3952">
        <v>2</v>
      </c>
      <c r="M3952" t="b">
        <v>0</v>
      </c>
      <c r="N3952" t="s">
        <v>8303</v>
      </c>
      <c r="O3952" s="13">
        <f t="shared" si="350"/>
        <v>2.6829268292682929E-3</v>
      </c>
      <c r="P3952" s="11">
        <f>IF(L3952=0,0,E3952/L3952)</f>
        <v>5.5</v>
      </c>
      <c r="Q3952" t="str">
        <f t="shared" si="351"/>
        <v>theater</v>
      </c>
      <c r="R3952" t="str">
        <f t="shared" si="352"/>
        <v>spaces</v>
      </c>
      <c r="S3952" s="14">
        <f t="shared" si="353"/>
        <v>42106.94798611111</v>
      </c>
      <c r="T3952" s="14">
        <f t="shared" si="354"/>
        <v>42166.94798611111</v>
      </c>
    </row>
    <row r="3953" spans="1:20" ht="60" x14ac:dyDescent="0.25">
      <c r="A3953">
        <v>3086</v>
      </c>
      <c r="B3953" s="3" t="s">
        <v>3086</v>
      </c>
      <c r="C3953" s="3" t="s">
        <v>7196</v>
      </c>
      <c r="D3953">
        <v>20000</v>
      </c>
      <c r="E3953">
        <v>50</v>
      </c>
      <c r="F3953" s="6" t="s">
        <v>8221</v>
      </c>
      <c r="G3953" t="s">
        <v>8237</v>
      </c>
      <c r="H3953" t="s">
        <v>8249</v>
      </c>
      <c r="I3953">
        <v>1439827559</v>
      </c>
      <c r="J3953">
        <v>1434643559</v>
      </c>
      <c r="K3953" t="b">
        <v>0</v>
      </c>
      <c r="L3953">
        <v>3</v>
      </c>
      <c r="M3953" t="b">
        <v>0</v>
      </c>
      <c r="N3953" t="s">
        <v>8303</v>
      </c>
      <c r="O3953" s="13">
        <f t="shared" si="350"/>
        <v>2.5000000000000001E-3</v>
      </c>
      <c r="P3953" s="11">
        <f>IF(L3953=0,0,E3953/L3953)</f>
        <v>16.666666666666668</v>
      </c>
      <c r="Q3953" t="str">
        <f t="shared" si="351"/>
        <v>theater</v>
      </c>
      <c r="R3953" t="str">
        <f t="shared" si="352"/>
        <v>spaces</v>
      </c>
      <c r="S3953" s="14">
        <f t="shared" si="353"/>
        <v>42173.462488425925</v>
      </c>
      <c r="T3953" s="14">
        <f t="shared" si="354"/>
        <v>42233.462488425925</v>
      </c>
    </row>
    <row r="3954" spans="1:20" ht="60" x14ac:dyDescent="0.25">
      <c r="A3954">
        <v>3945</v>
      </c>
      <c r="B3954" s="3" t="s">
        <v>3942</v>
      </c>
      <c r="C3954" s="3" t="s">
        <v>8053</v>
      </c>
      <c r="D3954">
        <v>2000</v>
      </c>
      <c r="E3954">
        <v>5</v>
      </c>
      <c r="F3954" s="6" t="s">
        <v>8221</v>
      </c>
      <c r="G3954" t="s">
        <v>8224</v>
      </c>
      <c r="H3954" t="s">
        <v>8246</v>
      </c>
      <c r="I3954">
        <v>1431717268</v>
      </c>
      <c r="J3954">
        <v>1429125268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350"/>
        <v>2.5000000000000001E-3</v>
      </c>
      <c r="P3954" s="11">
        <f>IF(L3954=0,0,E3954/L3954)</f>
        <v>5</v>
      </c>
      <c r="Q3954" t="str">
        <f t="shared" si="351"/>
        <v>theater</v>
      </c>
      <c r="R3954" t="str">
        <f t="shared" si="352"/>
        <v>plays</v>
      </c>
      <c r="S3954" s="14">
        <f t="shared" si="353"/>
        <v>42109.593379629623</v>
      </c>
      <c r="T3954" s="14">
        <f t="shared" si="354"/>
        <v>42139.593379629623</v>
      </c>
    </row>
    <row r="3955" spans="1:20" ht="45" x14ac:dyDescent="0.25">
      <c r="A3955">
        <v>3994</v>
      </c>
      <c r="B3955" s="3" t="s">
        <v>3990</v>
      </c>
      <c r="C3955" s="3" t="s">
        <v>8100</v>
      </c>
      <c r="D3955">
        <v>2000</v>
      </c>
      <c r="E3955">
        <v>5</v>
      </c>
      <c r="F3955" s="6" t="s">
        <v>8221</v>
      </c>
      <c r="G3955" t="s">
        <v>8224</v>
      </c>
      <c r="H3955" t="s">
        <v>8246</v>
      </c>
      <c r="I3955">
        <v>1405761690</v>
      </c>
      <c r="J3955">
        <v>1403169690</v>
      </c>
      <c r="K3955" t="b">
        <v>0</v>
      </c>
      <c r="L3955">
        <v>1</v>
      </c>
      <c r="M3955" t="b">
        <v>0</v>
      </c>
      <c r="N3955" t="s">
        <v>8271</v>
      </c>
      <c r="O3955" s="13">
        <f t="shared" si="350"/>
        <v>2.5000000000000001E-3</v>
      </c>
      <c r="P3955" s="11">
        <f>IF(L3955=0,0,E3955/L3955)</f>
        <v>5</v>
      </c>
      <c r="Q3955" t="str">
        <f t="shared" si="351"/>
        <v>theater</v>
      </c>
      <c r="R3955" t="str">
        <f t="shared" si="352"/>
        <v>plays</v>
      </c>
      <c r="S3955" s="14">
        <f t="shared" si="353"/>
        <v>41809.181597222218</v>
      </c>
      <c r="T3955" s="14">
        <f t="shared" si="354"/>
        <v>41839.181597222218</v>
      </c>
    </row>
    <row r="3956" spans="1:20" ht="45" x14ac:dyDescent="0.25">
      <c r="A3956">
        <v>4007</v>
      </c>
      <c r="B3956" s="3" t="s">
        <v>4003</v>
      </c>
      <c r="C3956" s="3" t="s">
        <v>8112</v>
      </c>
      <c r="D3956">
        <v>2000</v>
      </c>
      <c r="E3956">
        <v>5</v>
      </c>
      <c r="F3956" s="6" t="s">
        <v>8221</v>
      </c>
      <c r="G3956" t="s">
        <v>8224</v>
      </c>
      <c r="H3956" t="s">
        <v>8246</v>
      </c>
      <c r="I3956">
        <v>1409070480</v>
      </c>
      <c r="J3956">
        <v>1406572381</v>
      </c>
      <c r="K3956" t="b">
        <v>0</v>
      </c>
      <c r="L3956">
        <v>1</v>
      </c>
      <c r="M3956" t="b">
        <v>0</v>
      </c>
      <c r="N3956" t="s">
        <v>8271</v>
      </c>
      <c r="O3956" s="13">
        <f t="shared" si="350"/>
        <v>2.5000000000000001E-3</v>
      </c>
      <c r="P3956" s="11">
        <f>IF(L3956=0,0,E3956/L3956)</f>
        <v>5</v>
      </c>
      <c r="Q3956" t="str">
        <f t="shared" si="351"/>
        <v>theater</v>
      </c>
      <c r="R3956" t="str">
        <f t="shared" si="352"/>
        <v>plays</v>
      </c>
      <c r="S3956" s="14">
        <f t="shared" si="353"/>
        <v>41848.564594907402</v>
      </c>
      <c r="T3956" s="14">
        <f t="shared" si="354"/>
        <v>41877.477777777771</v>
      </c>
    </row>
    <row r="3957" spans="1:20" ht="45" x14ac:dyDescent="0.25">
      <c r="A3957">
        <v>3909</v>
      </c>
      <c r="B3957" s="3" t="s">
        <v>3906</v>
      </c>
      <c r="C3957" s="3" t="s">
        <v>8017</v>
      </c>
      <c r="D3957">
        <v>60000</v>
      </c>
      <c r="E3957">
        <v>135</v>
      </c>
      <c r="F3957" s="6" t="s">
        <v>8221</v>
      </c>
      <c r="G3957" t="s">
        <v>8224</v>
      </c>
      <c r="H3957" t="s">
        <v>8246</v>
      </c>
      <c r="I3957">
        <v>1410424642</v>
      </c>
      <c r="J3957">
        <v>1407832642</v>
      </c>
      <c r="K3957" t="b">
        <v>0</v>
      </c>
      <c r="L3957">
        <v>4</v>
      </c>
      <c r="M3957" t="b">
        <v>0</v>
      </c>
      <c r="N3957" t="s">
        <v>8271</v>
      </c>
      <c r="O3957" s="13">
        <f t="shared" si="350"/>
        <v>2.2499999999999998E-3</v>
      </c>
      <c r="P3957" s="11">
        <f>IF(L3957=0,0,E3957/L3957)</f>
        <v>33.75</v>
      </c>
      <c r="Q3957" t="str">
        <f t="shared" si="351"/>
        <v>theater</v>
      </c>
      <c r="R3957" t="str">
        <f t="shared" si="352"/>
        <v>plays</v>
      </c>
      <c r="S3957" s="14">
        <f t="shared" si="353"/>
        <v>41863.150949074072</v>
      </c>
      <c r="T3957" s="14">
        <f t="shared" si="354"/>
        <v>41893.150949074072</v>
      </c>
    </row>
    <row r="3958" spans="1:20" ht="60" x14ac:dyDescent="0.25">
      <c r="A3958">
        <v>3940</v>
      </c>
      <c r="B3958" s="3" t="s">
        <v>3937</v>
      </c>
      <c r="C3958" s="3" t="s">
        <v>8048</v>
      </c>
      <c r="D3958">
        <v>5000</v>
      </c>
      <c r="E3958">
        <v>11</v>
      </c>
      <c r="F3958" s="6" t="s">
        <v>8221</v>
      </c>
      <c r="G3958" t="s">
        <v>8224</v>
      </c>
      <c r="H3958" t="s">
        <v>8246</v>
      </c>
      <c r="I3958">
        <v>1420199351</v>
      </c>
      <c r="J3958">
        <v>1416311351</v>
      </c>
      <c r="K3958" t="b">
        <v>0</v>
      </c>
      <c r="L3958">
        <v>2</v>
      </c>
      <c r="M3958" t="b">
        <v>0</v>
      </c>
      <c r="N3958" t="s">
        <v>8271</v>
      </c>
      <c r="O3958" s="13">
        <f t="shared" si="350"/>
        <v>2.2000000000000001E-3</v>
      </c>
      <c r="P3958" s="11">
        <f>IF(L3958=0,0,E3958/L3958)</f>
        <v>5.5</v>
      </c>
      <c r="Q3958" t="str">
        <f t="shared" si="351"/>
        <v>theater</v>
      </c>
      <c r="R3958" t="str">
        <f t="shared" si="352"/>
        <v>plays</v>
      </c>
      <c r="S3958" s="14">
        <f t="shared" si="353"/>
        <v>41961.284155092588</v>
      </c>
      <c r="T3958" s="14">
        <f t="shared" si="354"/>
        <v>42006.284155092588</v>
      </c>
    </row>
    <row r="3959" spans="1:20" ht="60" x14ac:dyDescent="0.25">
      <c r="A3959">
        <v>3081</v>
      </c>
      <c r="B3959" s="3" t="s">
        <v>3081</v>
      </c>
      <c r="C3959" s="3" t="s">
        <v>7191</v>
      </c>
      <c r="D3959">
        <v>1000000</v>
      </c>
      <c r="E3959">
        <v>2103</v>
      </c>
      <c r="F3959" s="6" t="s">
        <v>8221</v>
      </c>
      <c r="G3959" t="s">
        <v>8224</v>
      </c>
      <c r="H3959" t="s">
        <v>8246</v>
      </c>
      <c r="I3959">
        <v>1442722891</v>
      </c>
      <c r="J3959">
        <v>1440130891</v>
      </c>
      <c r="K3959" t="b">
        <v>0</v>
      </c>
      <c r="L3959">
        <v>5</v>
      </c>
      <c r="M3959" t="b">
        <v>0</v>
      </c>
      <c r="N3959" t="s">
        <v>8303</v>
      </c>
      <c r="O3959" s="13">
        <f t="shared" si="350"/>
        <v>2.1029999999999998E-3</v>
      </c>
      <c r="P3959" s="11">
        <f>IF(L3959=0,0,E3959/L3959)</f>
        <v>420.6</v>
      </c>
      <c r="Q3959" t="str">
        <f t="shared" si="351"/>
        <v>theater</v>
      </c>
      <c r="R3959" t="str">
        <f t="shared" si="352"/>
        <v>spaces</v>
      </c>
      <c r="S3959" s="14">
        <f t="shared" si="353"/>
        <v>42236.973275462959</v>
      </c>
      <c r="T3959" s="14">
        <f t="shared" si="354"/>
        <v>42266.973275462959</v>
      </c>
    </row>
    <row r="3960" spans="1:20" ht="60" x14ac:dyDescent="0.25">
      <c r="A3960">
        <v>4042</v>
      </c>
      <c r="B3960" s="3" t="s">
        <v>4038</v>
      </c>
      <c r="C3960" s="3" t="s">
        <v>8146</v>
      </c>
      <c r="D3960">
        <v>10000</v>
      </c>
      <c r="E3960">
        <v>21</v>
      </c>
      <c r="F3960" s="6" t="s">
        <v>8221</v>
      </c>
      <c r="G3960" t="s">
        <v>8224</v>
      </c>
      <c r="H3960" t="s">
        <v>8246</v>
      </c>
      <c r="I3960">
        <v>1421781360</v>
      </c>
      <c r="J3960">
        <v>1419213664</v>
      </c>
      <c r="K3960" t="b">
        <v>0</v>
      </c>
      <c r="L3960">
        <v>3</v>
      </c>
      <c r="M3960" t="b">
        <v>0</v>
      </c>
      <c r="N3960" t="s">
        <v>8271</v>
      </c>
      <c r="O3960" s="13">
        <f t="shared" si="350"/>
        <v>2.0999999999999999E-3</v>
      </c>
      <c r="P3960" s="11">
        <f>IF(L3960=0,0,E3960/L3960)</f>
        <v>7</v>
      </c>
      <c r="Q3960" t="str">
        <f t="shared" si="351"/>
        <v>theater</v>
      </c>
      <c r="R3960" t="str">
        <f t="shared" si="352"/>
        <v>plays</v>
      </c>
      <c r="S3960" s="14">
        <f t="shared" si="353"/>
        <v>41994.875740740739</v>
      </c>
      <c r="T3960" s="14">
        <f t="shared" si="354"/>
        <v>42024.594444444439</v>
      </c>
    </row>
    <row r="3961" spans="1:20" ht="45" x14ac:dyDescent="0.25">
      <c r="A3961">
        <v>3852</v>
      </c>
      <c r="B3961" s="3" t="s">
        <v>3849</v>
      </c>
      <c r="C3961" s="3" t="s">
        <v>7961</v>
      </c>
      <c r="D3961">
        <v>10000</v>
      </c>
      <c r="E3961">
        <v>20</v>
      </c>
      <c r="F3961" s="6" t="s">
        <v>8221</v>
      </c>
      <c r="G3961" t="s">
        <v>8224</v>
      </c>
      <c r="H3961" t="s">
        <v>8246</v>
      </c>
      <c r="I3961">
        <v>1427427276</v>
      </c>
      <c r="J3961">
        <v>1425270876</v>
      </c>
      <c r="K3961" t="b">
        <v>0</v>
      </c>
      <c r="L3961">
        <v>2</v>
      </c>
      <c r="M3961" t="b">
        <v>0</v>
      </c>
      <c r="N3961" t="s">
        <v>8271</v>
      </c>
      <c r="O3961" s="13">
        <f t="shared" si="350"/>
        <v>2E-3</v>
      </c>
      <c r="P3961" s="11">
        <f>IF(L3961=0,0,E3961/L3961)</f>
        <v>10</v>
      </c>
      <c r="Q3961" t="str">
        <f t="shared" si="351"/>
        <v>theater</v>
      </c>
      <c r="R3961" t="str">
        <f t="shared" si="352"/>
        <v>plays</v>
      </c>
      <c r="S3961" s="14">
        <f t="shared" si="353"/>
        <v>42064.982361111113</v>
      </c>
      <c r="T3961" s="14">
        <f t="shared" si="354"/>
        <v>42089.940694444442</v>
      </c>
    </row>
    <row r="3962" spans="1:20" ht="30" x14ac:dyDescent="0.25">
      <c r="A3962">
        <v>3868</v>
      </c>
      <c r="B3962" s="3" t="s">
        <v>3865</v>
      </c>
      <c r="C3962" s="3" t="s">
        <v>7977</v>
      </c>
      <c r="D3962">
        <v>5000</v>
      </c>
      <c r="E3962">
        <v>10</v>
      </c>
      <c r="F3962" s="6" t="s">
        <v>8220</v>
      </c>
      <c r="G3962" t="s">
        <v>8225</v>
      </c>
      <c r="H3962" t="s">
        <v>8247</v>
      </c>
      <c r="I3962">
        <v>1410191405</v>
      </c>
      <c r="J3962">
        <v>1408031405</v>
      </c>
      <c r="K3962" t="b">
        <v>0</v>
      </c>
      <c r="L3962">
        <v>1</v>
      </c>
      <c r="M3962" t="b">
        <v>0</v>
      </c>
      <c r="N3962" t="s">
        <v>8305</v>
      </c>
      <c r="O3962" s="13">
        <f t="shared" si="350"/>
        <v>2E-3</v>
      </c>
      <c r="P3962" s="11">
        <f>IF(L3962=0,0,E3962/L3962)</f>
        <v>10</v>
      </c>
      <c r="Q3962" t="str">
        <f t="shared" si="351"/>
        <v>theater</v>
      </c>
      <c r="R3962" t="str">
        <f t="shared" si="352"/>
        <v>musical</v>
      </c>
      <c r="S3962" s="14">
        <f t="shared" si="353"/>
        <v>41865.45144675926</v>
      </c>
      <c r="T3962" s="14">
        <f t="shared" si="354"/>
        <v>41890.45144675926</v>
      </c>
    </row>
    <row r="3963" spans="1:20" ht="60" x14ac:dyDescent="0.25">
      <c r="A3963">
        <v>3918</v>
      </c>
      <c r="B3963" s="3" t="s">
        <v>3915</v>
      </c>
      <c r="C3963" s="3" t="s">
        <v>8026</v>
      </c>
      <c r="D3963">
        <v>60000</v>
      </c>
      <c r="E3963">
        <v>120</v>
      </c>
      <c r="F3963" s="6" t="s">
        <v>8221</v>
      </c>
      <c r="G3963" t="s">
        <v>8225</v>
      </c>
      <c r="H3963" t="s">
        <v>8247</v>
      </c>
      <c r="I3963">
        <v>1407168000</v>
      </c>
      <c r="J3963">
        <v>1406131023</v>
      </c>
      <c r="K3963" t="b">
        <v>0</v>
      </c>
      <c r="L3963">
        <v>3</v>
      </c>
      <c r="M3963" t="b">
        <v>0</v>
      </c>
      <c r="N3963" t="s">
        <v>8271</v>
      </c>
      <c r="O3963" s="13">
        <f t="shared" si="350"/>
        <v>2E-3</v>
      </c>
      <c r="P3963" s="11">
        <f>IF(L3963=0,0,E3963/L3963)</f>
        <v>40</v>
      </c>
      <c r="Q3963" t="str">
        <f t="shared" si="351"/>
        <v>theater</v>
      </c>
      <c r="R3963" t="str">
        <f t="shared" si="352"/>
        <v>plays</v>
      </c>
      <c r="S3963" s="14">
        <f t="shared" si="353"/>
        <v>41843.456284722219</v>
      </c>
      <c r="T3963" s="14">
        <f t="shared" si="354"/>
        <v>41855.458333333328</v>
      </c>
    </row>
    <row r="3964" spans="1:20" x14ac:dyDescent="0.25">
      <c r="A3964">
        <v>4004</v>
      </c>
      <c r="B3964" s="3" t="s">
        <v>4000</v>
      </c>
      <c r="C3964" s="3" t="s">
        <v>8109</v>
      </c>
      <c r="D3964">
        <v>500</v>
      </c>
      <c r="E3964">
        <v>1</v>
      </c>
      <c r="F3964" s="6" t="s">
        <v>8221</v>
      </c>
      <c r="G3964" t="s">
        <v>8224</v>
      </c>
      <c r="H3964" t="s">
        <v>8246</v>
      </c>
      <c r="I3964">
        <v>1412740457</v>
      </c>
      <c r="J3964">
        <v>1410148457</v>
      </c>
      <c r="K3964" t="b">
        <v>0</v>
      </c>
      <c r="L3964">
        <v>1</v>
      </c>
      <c r="M3964" t="b">
        <v>0</v>
      </c>
      <c r="N3964" t="s">
        <v>8271</v>
      </c>
      <c r="O3964" s="13">
        <f t="shared" si="350"/>
        <v>2E-3</v>
      </c>
      <c r="P3964" s="11">
        <f>IF(L3964=0,0,E3964/L3964)</f>
        <v>1</v>
      </c>
      <c r="Q3964" t="str">
        <f t="shared" si="351"/>
        <v>theater</v>
      </c>
      <c r="R3964" t="str">
        <f t="shared" si="352"/>
        <v>plays</v>
      </c>
      <c r="S3964" s="14">
        <f t="shared" si="353"/>
        <v>41889.954363425924</v>
      </c>
      <c r="T3964" s="14">
        <f t="shared" si="354"/>
        <v>41919.954363425924</v>
      </c>
    </row>
    <row r="3965" spans="1:20" ht="60" x14ac:dyDescent="0.25">
      <c r="A3965">
        <v>4113</v>
      </c>
      <c r="B3965" s="3" t="s">
        <v>4109</v>
      </c>
      <c r="C3965" s="3" t="s">
        <v>8215</v>
      </c>
      <c r="D3965">
        <v>1500</v>
      </c>
      <c r="E3965">
        <v>3</v>
      </c>
      <c r="F3965" s="6" t="s">
        <v>8221</v>
      </c>
      <c r="G3965" t="s">
        <v>8224</v>
      </c>
      <c r="H3965" t="s">
        <v>8246</v>
      </c>
      <c r="I3965">
        <v>1452234840</v>
      </c>
      <c r="J3965">
        <v>1450619123</v>
      </c>
      <c r="K3965" t="b">
        <v>0</v>
      </c>
      <c r="L3965">
        <v>3</v>
      </c>
      <c r="M3965" t="b">
        <v>0</v>
      </c>
      <c r="N3965" t="s">
        <v>8271</v>
      </c>
      <c r="O3965" s="13">
        <f t="shared" si="350"/>
        <v>2E-3</v>
      </c>
      <c r="P3965" s="11">
        <f>IF(L3965=0,0,E3965/L3965)</f>
        <v>1</v>
      </c>
      <c r="Q3965" t="str">
        <f t="shared" si="351"/>
        <v>theater</v>
      </c>
      <c r="R3965" t="str">
        <f t="shared" si="352"/>
        <v>plays</v>
      </c>
      <c r="S3965" s="14">
        <f t="shared" si="353"/>
        <v>42358.364849537036</v>
      </c>
      <c r="T3965" s="14">
        <f t="shared" si="354"/>
        <v>42377.06527777778</v>
      </c>
    </row>
    <row r="3966" spans="1:20" ht="45" x14ac:dyDescent="0.25">
      <c r="A3966">
        <v>3088</v>
      </c>
      <c r="B3966" s="3" t="s">
        <v>3088</v>
      </c>
      <c r="C3966" s="3" t="s">
        <v>7198</v>
      </c>
      <c r="D3966">
        <v>65000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1420724460</v>
      </c>
      <c r="J3966">
        <v>1418046247</v>
      </c>
      <c r="K3966" t="b">
        <v>0</v>
      </c>
      <c r="L3966">
        <v>3</v>
      </c>
      <c r="M3966" t="b">
        <v>0</v>
      </c>
      <c r="N3966" t="s">
        <v>8303</v>
      </c>
      <c r="O3966" s="13">
        <f t="shared" si="350"/>
        <v>1.9384615384615384E-3</v>
      </c>
      <c r="P3966" s="11">
        <f>IF(L3966=0,0,E3966/L3966)</f>
        <v>42</v>
      </c>
      <c r="Q3966" t="str">
        <f t="shared" si="351"/>
        <v>theater</v>
      </c>
      <c r="R3966" t="str">
        <f t="shared" si="352"/>
        <v>spaces</v>
      </c>
      <c r="S3966" s="14">
        <f t="shared" si="353"/>
        <v>41981.363969907405</v>
      </c>
      <c r="T3966" s="14">
        <f t="shared" si="354"/>
        <v>42012.361805555549</v>
      </c>
    </row>
    <row r="3967" spans="1:20" ht="60" x14ac:dyDescent="0.25">
      <c r="A3967">
        <v>2887</v>
      </c>
      <c r="B3967" s="3" t="s">
        <v>2887</v>
      </c>
      <c r="C3967" s="3" t="s">
        <v>6997</v>
      </c>
      <c r="D3967">
        <v>3000</v>
      </c>
      <c r="E3967">
        <v>5</v>
      </c>
      <c r="F3967" s="6" t="s">
        <v>8221</v>
      </c>
      <c r="G3967" t="s">
        <v>8224</v>
      </c>
      <c r="H3967" t="s">
        <v>8246</v>
      </c>
      <c r="I3967">
        <v>1420971324</v>
      </c>
      <c r="J3967">
        <v>1418379324</v>
      </c>
      <c r="K3967" t="b">
        <v>0</v>
      </c>
      <c r="L3967">
        <v>1</v>
      </c>
      <c r="M3967" t="b">
        <v>0</v>
      </c>
      <c r="N3967" t="s">
        <v>8271</v>
      </c>
      <c r="O3967" s="13">
        <f t="shared" si="350"/>
        <v>1.6666666666666668E-3</v>
      </c>
      <c r="P3967" s="11">
        <f>IF(L3967=0,0,E3967/L3967)</f>
        <v>5</v>
      </c>
      <c r="Q3967" t="str">
        <f t="shared" si="351"/>
        <v>theater</v>
      </c>
      <c r="R3967" t="str">
        <f t="shared" si="352"/>
        <v>plays</v>
      </c>
      <c r="S3967" s="14">
        <f t="shared" si="353"/>
        <v>41985.219027777777</v>
      </c>
      <c r="T3967" s="14">
        <f t="shared" si="354"/>
        <v>42015.219027777777</v>
      </c>
    </row>
    <row r="3968" spans="1:20" ht="60" x14ac:dyDescent="0.25">
      <c r="A3968">
        <v>4066</v>
      </c>
      <c r="B3968" s="3" t="s">
        <v>4062</v>
      </c>
      <c r="C3968" s="3" t="s">
        <v>8170</v>
      </c>
      <c r="D3968">
        <v>15000</v>
      </c>
      <c r="E3968">
        <v>25</v>
      </c>
      <c r="F3968" s="6" t="s">
        <v>8221</v>
      </c>
      <c r="G3968" t="s">
        <v>8224</v>
      </c>
      <c r="H3968" t="s">
        <v>8246</v>
      </c>
      <c r="I3968">
        <v>1463619388</v>
      </c>
      <c r="J3968">
        <v>1461027388</v>
      </c>
      <c r="K3968" t="b">
        <v>0</v>
      </c>
      <c r="L3968">
        <v>1</v>
      </c>
      <c r="M3968" t="b">
        <v>0</v>
      </c>
      <c r="N3968" t="s">
        <v>8271</v>
      </c>
      <c r="O3968" s="13">
        <f t="shared" si="350"/>
        <v>1.6666666666666668E-3</v>
      </c>
      <c r="P3968" s="11">
        <f>IF(L3968=0,0,E3968/L3968)</f>
        <v>25</v>
      </c>
      <c r="Q3968" t="str">
        <f t="shared" si="351"/>
        <v>theater</v>
      </c>
      <c r="R3968" t="str">
        <f t="shared" si="352"/>
        <v>plays</v>
      </c>
      <c r="S3968" s="14">
        <f t="shared" si="353"/>
        <v>42478.830879629626</v>
      </c>
      <c r="T3968" s="14">
        <f t="shared" si="354"/>
        <v>42508.830879629626</v>
      </c>
    </row>
    <row r="3969" spans="1:20" ht="60" x14ac:dyDescent="0.25">
      <c r="A3969">
        <v>4079</v>
      </c>
      <c r="B3969" s="3" t="s">
        <v>4075</v>
      </c>
      <c r="C3969" s="3" t="s">
        <v>8182</v>
      </c>
      <c r="D3969">
        <v>3000</v>
      </c>
      <c r="E3969">
        <v>5</v>
      </c>
      <c r="F3969" s="6" t="s">
        <v>8221</v>
      </c>
      <c r="G3969" t="s">
        <v>8224</v>
      </c>
      <c r="H3969" t="s">
        <v>8246</v>
      </c>
      <c r="I3969">
        <v>1466375521</v>
      </c>
      <c r="J3969">
        <v>1463783521</v>
      </c>
      <c r="K3969" t="b">
        <v>0</v>
      </c>
      <c r="L3969">
        <v>1</v>
      </c>
      <c r="M3969" t="b">
        <v>0</v>
      </c>
      <c r="N3969" t="s">
        <v>8271</v>
      </c>
      <c r="O3969" s="13">
        <f t="shared" si="350"/>
        <v>1.6666666666666668E-3</v>
      </c>
      <c r="P3969" s="11">
        <f>IF(L3969=0,0,E3969/L3969)</f>
        <v>5</v>
      </c>
      <c r="Q3969" t="str">
        <f t="shared" si="351"/>
        <v>theater</v>
      </c>
      <c r="R3969" t="str">
        <f t="shared" si="352"/>
        <v>plays</v>
      </c>
      <c r="S3969" s="14">
        <f t="shared" si="353"/>
        <v>42510.730567129627</v>
      </c>
      <c r="T3969" s="14">
        <f t="shared" si="354"/>
        <v>42540.730567129627</v>
      </c>
    </row>
    <row r="3970" spans="1:20" ht="45" x14ac:dyDescent="0.25">
      <c r="A3970">
        <v>3060</v>
      </c>
      <c r="B3970" s="3" t="s">
        <v>3060</v>
      </c>
      <c r="C3970" s="3" t="s">
        <v>7170</v>
      </c>
      <c r="D3970">
        <v>220000</v>
      </c>
      <c r="E3970">
        <v>335</v>
      </c>
      <c r="F3970" s="6" t="s">
        <v>8221</v>
      </c>
      <c r="G3970" t="s">
        <v>8224</v>
      </c>
      <c r="H3970" t="s">
        <v>8246</v>
      </c>
      <c r="I3970">
        <v>1443422134</v>
      </c>
      <c r="J3970">
        <v>1440830134</v>
      </c>
      <c r="K3970" t="b">
        <v>0</v>
      </c>
      <c r="L3970">
        <v>6</v>
      </c>
      <c r="M3970" t="b">
        <v>0</v>
      </c>
      <c r="N3970" t="s">
        <v>8303</v>
      </c>
      <c r="O3970" s="13">
        <f t="shared" si="350"/>
        <v>1.5227272727272728E-3</v>
      </c>
      <c r="P3970" s="11">
        <f>IF(L3970=0,0,E3970/L3970)</f>
        <v>55.833333333333336</v>
      </c>
      <c r="Q3970" t="str">
        <f t="shared" si="351"/>
        <v>theater</v>
      </c>
      <c r="R3970" t="str">
        <f t="shared" si="352"/>
        <v>spaces</v>
      </c>
      <c r="S3970" s="14">
        <f t="shared" si="353"/>
        <v>42245.066365740735</v>
      </c>
      <c r="T3970" s="14">
        <f t="shared" si="354"/>
        <v>42275.066365740735</v>
      </c>
    </row>
    <row r="3971" spans="1:20" ht="45" x14ac:dyDescent="0.25">
      <c r="A3971">
        <v>2953</v>
      </c>
      <c r="B3971" s="3" t="s">
        <v>2953</v>
      </c>
      <c r="C3971" s="3" t="s">
        <v>7063</v>
      </c>
      <c r="D3971">
        <v>400000</v>
      </c>
      <c r="E3971">
        <v>605</v>
      </c>
      <c r="F3971" s="6" t="s">
        <v>8220</v>
      </c>
      <c r="G3971" t="s">
        <v>8224</v>
      </c>
      <c r="H3971" t="s">
        <v>8246</v>
      </c>
      <c r="I3971">
        <v>1444330821</v>
      </c>
      <c r="J3971">
        <v>1441738821</v>
      </c>
      <c r="K3971" t="b">
        <v>0</v>
      </c>
      <c r="L3971">
        <v>3</v>
      </c>
      <c r="M3971" t="b">
        <v>0</v>
      </c>
      <c r="N3971" t="s">
        <v>8303</v>
      </c>
      <c r="O3971" s="13">
        <f t="shared" ref="O3971:O4034" si="355">(E3971/D3971)</f>
        <v>1.5125E-3</v>
      </c>
      <c r="P3971" s="11">
        <f>IF(L3971=0,0,E3971/L3971)</f>
        <v>201.66666666666666</v>
      </c>
      <c r="Q3971" t="str">
        <f t="shared" ref="Q3971:Q4034" si="356">LEFT(N3971,FIND("/",N3971)-1)</f>
        <v>theater</v>
      </c>
      <c r="R3971" t="str">
        <f t="shared" ref="R3971:R4034" si="357">RIGHT(N3971,LEN(N3971)-FIND("/",N3971))</f>
        <v>spaces</v>
      </c>
      <c r="S3971" s="14">
        <f t="shared" ref="S3971:S4034" si="358">(J3971/86400)+25569+(-5/24)</f>
        <v>42255.583576388883</v>
      </c>
      <c r="T3971" s="14">
        <f t="shared" ref="T3971:T4034" si="359">(I3971/86400)+25569+(-5/24)</f>
        <v>42285.583576388883</v>
      </c>
    </row>
    <row r="3972" spans="1:20" ht="45" x14ac:dyDescent="0.25">
      <c r="A3972">
        <v>3052</v>
      </c>
      <c r="B3972" s="3" t="s">
        <v>3052</v>
      </c>
      <c r="C3972" s="3" t="s">
        <v>7162</v>
      </c>
      <c r="D3972">
        <v>50000</v>
      </c>
      <c r="E3972">
        <v>75</v>
      </c>
      <c r="F3972" s="6" t="s">
        <v>8221</v>
      </c>
      <c r="G3972" t="s">
        <v>8224</v>
      </c>
      <c r="H3972" t="s">
        <v>8246</v>
      </c>
      <c r="I3972">
        <v>1432828740</v>
      </c>
      <c r="J3972">
        <v>1430237094</v>
      </c>
      <c r="K3972" t="b">
        <v>0</v>
      </c>
      <c r="L3972">
        <v>2</v>
      </c>
      <c r="M3972" t="b">
        <v>0</v>
      </c>
      <c r="N3972" t="s">
        <v>8303</v>
      </c>
      <c r="O3972" s="13">
        <f t="shared" si="355"/>
        <v>1.5E-3</v>
      </c>
      <c r="P3972" s="11">
        <f>IF(L3972=0,0,E3972/L3972)</f>
        <v>37.5</v>
      </c>
      <c r="Q3972" t="str">
        <f t="shared" si="356"/>
        <v>theater</v>
      </c>
      <c r="R3972" t="str">
        <f t="shared" si="357"/>
        <v>spaces</v>
      </c>
      <c r="S3972" s="14">
        <f t="shared" si="358"/>
        <v>42122.461736111109</v>
      </c>
      <c r="T3972" s="14">
        <f t="shared" si="359"/>
        <v>42152.457638888889</v>
      </c>
    </row>
    <row r="3973" spans="1:20" ht="30" x14ac:dyDescent="0.25">
      <c r="A3973">
        <v>4000</v>
      </c>
      <c r="B3973" s="3" t="s">
        <v>3996</v>
      </c>
      <c r="C3973" s="3" t="s">
        <v>8106</v>
      </c>
      <c r="D3973">
        <v>8000</v>
      </c>
      <c r="E3973">
        <v>10</v>
      </c>
      <c r="F3973" s="6" t="s">
        <v>8221</v>
      </c>
      <c r="G3973" t="s">
        <v>8224</v>
      </c>
      <c r="H3973" t="s">
        <v>8246</v>
      </c>
      <c r="I3973">
        <v>1462631358</v>
      </c>
      <c r="J3973">
        <v>1457450958</v>
      </c>
      <c r="K3973" t="b">
        <v>0</v>
      </c>
      <c r="L3973">
        <v>1</v>
      </c>
      <c r="M3973" t="b">
        <v>0</v>
      </c>
      <c r="N3973" t="s">
        <v>8271</v>
      </c>
      <c r="O3973" s="13">
        <f t="shared" si="355"/>
        <v>1.25E-3</v>
      </c>
      <c r="P3973" s="11">
        <f>IF(L3973=0,0,E3973/L3973)</f>
        <v>10</v>
      </c>
      <c r="Q3973" t="str">
        <f t="shared" si="356"/>
        <v>theater</v>
      </c>
      <c r="R3973" t="str">
        <f t="shared" si="357"/>
        <v>plays</v>
      </c>
      <c r="S3973" s="14">
        <f t="shared" si="358"/>
        <v>42437.437013888884</v>
      </c>
      <c r="T3973" s="14">
        <f t="shared" si="359"/>
        <v>42497.39534722222</v>
      </c>
    </row>
    <row r="3974" spans="1:20" ht="60" x14ac:dyDescent="0.25">
      <c r="A3974">
        <v>3078</v>
      </c>
      <c r="B3974" s="3" t="s">
        <v>3078</v>
      </c>
      <c r="C3974" s="3" t="s">
        <v>7188</v>
      </c>
      <c r="D3974">
        <v>60000</v>
      </c>
      <c r="E3974">
        <v>71</v>
      </c>
      <c r="F3974" s="6" t="s">
        <v>8221</v>
      </c>
      <c r="G3974" t="s">
        <v>8224</v>
      </c>
      <c r="H3974" t="s">
        <v>8246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8303</v>
      </c>
      <c r="O3974" s="13">
        <f t="shared" si="355"/>
        <v>1.1833333333333333E-3</v>
      </c>
      <c r="P3974" s="11">
        <f>IF(L3974=0,0,E3974/L3974)</f>
        <v>23.666666666666668</v>
      </c>
      <c r="Q3974" t="str">
        <f t="shared" si="356"/>
        <v>theater</v>
      </c>
      <c r="R3974" t="str">
        <f t="shared" si="357"/>
        <v>spaces</v>
      </c>
      <c r="S3974" s="14">
        <f t="shared" si="358"/>
        <v>42030.930497685178</v>
      </c>
      <c r="T3974" s="14">
        <f t="shared" si="359"/>
        <v>42060.930497685178</v>
      </c>
    </row>
    <row r="3975" spans="1:20" ht="60" x14ac:dyDescent="0.25">
      <c r="A3975">
        <v>2946</v>
      </c>
      <c r="B3975" s="3" t="s">
        <v>2946</v>
      </c>
      <c r="C3975" s="3" t="s">
        <v>7056</v>
      </c>
      <c r="D3975">
        <v>2000</v>
      </c>
      <c r="E3975">
        <v>2</v>
      </c>
      <c r="F3975" s="6" t="s">
        <v>8221</v>
      </c>
      <c r="G3975" t="s">
        <v>8225</v>
      </c>
      <c r="H3975" t="s">
        <v>8247</v>
      </c>
      <c r="I3975">
        <v>1471265092</v>
      </c>
      <c r="J3975">
        <v>1468673092</v>
      </c>
      <c r="K3975" t="b">
        <v>0</v>
      </c>
      <c r="L3975">
        <v>2</v>
      </c>
      <c r="M3975" t="b">
        <v>0</v>
      </c>
      <c r="N3975" t="s">
        <v>8303</v>
      </c>
      <c r="O3975" s="13">
        <f t="shared" si="355"/>
        <v>1E-3</v>
      </c>
      <c r="P3975" s="11">
        <f>IF(L3975=0,0,E3975/L3975)</f>
        <v>1</v>
      </c>
      <c r="Q3975" t="str">
        <f t="shared" si="356"/>
        <v>theater</v>
      </c>
      <c r="R3975" t="str">
        <f t="shared" si="357"/>
        <v>spaces</v>
      </c>
      <c r="S3975" s="14">
        <f t="shared" si="358"/>
        <v>42567.322824074072</v>
      </c>
      <c r="T3975" s="14">
        <f t="shared" si="359"/>
        <v>42597.322824074072</v>
      </c>
    </row>
    <row r="3976" spans="1:20" ht="45" x14ac:dyDescent="0.25">
      <c r="A3976">
        <v>3117</v>
      </c>
      <c r="B3976" s="3" t="s">
        <v>3117</v>
      </c>
      <c r="C3976" s="3" t="s">
        <v>7227</v>
      </c>
      <c r="D3976">
        <v>1000</v>
      </c>
      <c r="E3976">
        <v>1</v>
      </c>
      <c r="F3976" s="6" t="s">
        <v>8221</v>
      </c>
      <c r="G3976" t="s">
        <v>8225</v>
      </c>
      <c r="H3976" t="s">
        <v>8247</v>
      </c>
      <c r="I3976">
        <v>1464354720</v>
      </c>
      <c r="J3976">
        <v>1463648360</v>
      </c>
      <c r="K3976" t="b">
        <v>0</v>
      </c>
      <c r="L3976">
        <v>1</v>
      </c>
      <c r="M3976" t="b">
        <v>0</v>
      </c>
      <c r="N3976" t="s">
        <v>8303</v>
      </c>
      <c r="O3976" s="13">
        <f t="shared" si="355"/>
        <v>1E-3</v>
      </c>
      <c r="P3976" s="11">
        <f>IF(L3976=0,0,E3976/L3976)</f>
        <v>1</v>
      </c>
      <c r="Q3976" t="str">
        <f t="shared" si="356"/>
        <v>theater</v>
      </c>
      <c r="R3976" t="str">
        <f t="shared" si="357"/>
        <v>spaces</v>
      </c>
      <c r="S3976" s="14">
        <f t="shared" si="358"/>
        <v>42509.166203703702</v>
      </c>
      <c r="T3976" s="14">
        <f t="shared" si="359"/>
        <v>42517.341666666667</v>
      </c>
    </row>
    <row r="3977" spans="1:20" ht="60" x14ac:dyDescent="0.25">
      <c r="A3977">
        <v>3645</v>
      </c>
      <c r="B3977" s="3" t="s">
        <v>3643</v>
      </c>
      <c r="C3977" s="3" t="s">
        <v>7755</v>
      </c>
      <c r="D3977">
        <v>1000</v>
      </c>
      <c r="E3977">
        <v>1</v>
      </c>
      <c r="F3977" s="6" t="s">
        <v>8221</v>
      </c>
      <c r="G3977" t="s">
        <v>8229</v>
      </c>
      <c r="H3977" t="s">
        <v>8251</v>
      </c>
      <c r="I3977">
        <v>1479773838</v>
      </c>
      <c r="J3977">
        <v>1477178238</v>
      </c>
      <c r="K3977" t="b">
        <v>0</v>
      </c>
      <c r="L3977">
        <v>1</v>
      </c>
      <c r="M3977" t="b">
        <v>0</v>
      </c>
      <c r="N3977" t="s">
        <v>8305</v>
      </c>
      <c r="O3977" s="13">
        <f t="shared" si="355"/>
        <v>1E-3</v>
      </c>
      <c r="P3977" s="11">
        <f>IF(L3977=0,0,E3977/L3977)</f>
        <v>1</v>
      </c>
      <c r="Q3977" t="str">
        <f t="shared" si="356"/>
        <v>theater</v>
      </c>
      <c r="R3977" t="str">
        <f t="shared" si="357"/>
        <v>musical</v>
      </c>
      <c r="S3977" s="14">
        <f t="shared" si="358"/>
        <v>42665.762013888881</v>
      </c>
      <c r="T3977" s="14">
        <f t="shared" si="359"/>
        <v>42695.803680555553</v>
      </c>
    </row>
    <row r="3978" spans="1:20" ht="60" x14ac:dyDescent="0.25">
      <c r="A3978">
        <v>3939</v>
      </c>
      <c r="B3978" s="3" t="s">
        <v>3936</v>
      </c>
      <c r="C3978" s="3" t="s">
        <v>8047</v>
      </c>
      <c r="D3978">
        <v>5000</v>
      </c>
      <c r="E3978">
        <v>5</v>
      </c>
      <c r="F3978" s="6" t="s">
        <v>8221</v>
      </c>
      <c r="G3978" t="s">
        <v>8226</v>
      </c>
      <c r="H3978" t="s">
        <v>8248</v>
      </c>
      <c r="I3978">
        <v>1412656200</v>
      </c>
      <c r="J3978">
        <v>1412328979</v>
      </c>
      <c r="K3978" t="b">
        <v>0</v>
      </c>
      <c r="L3978">
        <v>1</v>
      </c>
      <c r="M3978" t="b">
        <v>0</v>
      </c>
      <c r="N3978" t="s">
        <v>8271</v>
      </c>
      <c r="O3978" s="13">
        <f t="shared" si="355"/>
        <v>1E-3</v>
      </c>
      <c r="P3978" s="11">
        <f>IF(L3978=0,0,E3978/L3978)</f>
        <v>5</v>
      </c>
      <c r="Q3978" t="str">
        <f t="shared" si="356"/>
        <v>theater</v>
      </c>
      <c r="R3978" t="str">
        <f t="shared" si="357"/>
        <v>plays</v>
      </c>
      <c r="S3978" s="14">
        <f t="shared" si="358"/>
        <v>41915.191886574074</v>
      </c>
      <c r="T3978" s="14">
        <f t="shared" si="359"/>
        <v>41918.979166666664</v>
      </c>
    </row>
    <row r="3979" spans="1:20" ht="60" x14ac:dyDescent="0.25">
      <c r="A3979">
        <v>3952</v>
      </c>
      <c r="B3979" s="3" t="s">
        <v>3949</v>
      </c>
      <c r="C3979" s="3" t="s">
        <v>8059</v>
      </c>
      <c r="D3979">
        <v>26000</v>
      </c>
      <c r="E3979">
        <v>25</v>
      </c>
      <c r="F3979" s="6" t="s">
        <v>8221</v>
      </c>
      <c r="G3979" t="s">
        <v>8224</v>
      </c>
      <c r="H3979" t="s">
        <v>8246</v>
      </c>
      <c r="I3979">
        <v>1445885890</v>
      </c>
      <c r="J3979">
        <v>1440701890</v>
      </c>
      <c r="K3979" t="b">
        <v>0</v>
      </c>
      <c r="L3979">
        <v>1</v>
      </c>
      <c r="M3979" t="b">
        <v>0</v>
      </c>
      <c r="N3979" t="s">
        <v>8271</v>
      </c>
      <c r="O3979" s="13">
        <f t="shared" si="355"/>
        <v>9.6153846153846159E-4</v>
      </c>
      <c r="P3979" s="11">
        <f>IF(L3979=0,0,E3979/L3979)</f>
        <v>25</v>
      </c>
      <c r="Q3979" t="str">
        <f t="shared" si="356"/>
        <v>theater</v>
      </c>
      <c r="R3979" t="str">
        <f t="shared" si="357"/>
        <v>plays</v>
      </c>
      <c r="S3979" s="14">
        <f t="shared" si="358"/>
        <v>42243.582060185181</v>
      </c>
      <c r="T3979" s="14">
        <f t="shared" si="359"/>
        <v>42303.582060185181</v>
      </c>
    </row>
    <row r="3980" spans="1:20" ht="75" x14ac:dyDescent="0.25">
      <c r="A3980">
        <v>3074</v>
      </c>
      <c r="B3980" s="3" t="s">
        <v>3074</v>
      </c>
      <c r="C3980" s="3" t="s">
        <v>7184</v>
      </c>
      <c r="D3980">
        <v>25000</v>
      </c>
      <c r="E3980">
        <v>22</v>
      </c>
      <c r="F3980" s="6" t="s">
        <v>8221</v>
      </c>
      <c r="G3980" t="s">
        <v>8230</v>
      </c>
      <c r="H3980" t="s">
        <v>8249</v>
      </c>
      <c r="I3980">
        <v>1457617359</v>
      </c>
      <c r="J3980">
        <v>1455025359</v>
      </c>
      <c r="K3980" t="b">
        <v>0</v>
      </c>
      <c r="L3980">
        <v>3</v>
      </c>
      <c r="M3980" t="b">
        <v>0</v>
      </c>
      <c r="N3980" t="s">
        <v>8303</v>
      </c>
      <c r="O3980" s="13">
        <f t="shared" si="355"/>
        <v>8.8000000000000003E-4</v>
      </c>
      <c r="P3980" s="11">
        <f>IF(L3980=0,0,E3980/L3980)</f>
        <v>7.333333333333333</v>
      </c>
      <c r="Q3980" t="str">
        <f t="shared" si="356"/>
        <v>theater</v>
      </c>
      <c r="R3980" t="str">
        <f t="shared" si="357"/>
        <v>spaces</v>
      </c>
      <c r="S3980" s="14">
        <f t="shared" si="358"/>
        <v>42409.362951388888</v>
      </c>
      <c r="T3980" s="14">
        <f t="shared" si="359"/>
        <v>42439.362951388888</v>
      </c>
    </row>
    <row r="3981" spans="1:20" ht="60" x14ac:dyDescent="0.25">
      <c r="A3981">
        <v>2907</v>
      </c>
      <c r="B3981" s="3" t="s">
        <v>2907</v>
      </c>
      <c r="C3981" s="3" t="s">
        <v>7017</v>
      </c>
      <c r="D3981">
        <v>2500</v>
      </c>
      <c r="E3981">
        <v>2</v>
      </c>
      <c r="F3981" s="6" t="s">
        <v>8221</v>
      </c>
      <c r="G3981" t="s">
        <v>8224</v>
      </c>
      <c r="H3981" t="s">
        <v>8246</v>
      </c>
      <c r="I3981">
        <v>1463259837</v>
      </c>
      <c r="J3981">
        <v>1458075837</v>
      </c>
      <c r="K3981" t="b">
        <v>0</v>
      </c>
      <c r="L3981">
        <v>2</v>
      </c>
      <c r="M3981" t="b">
        <v>0</v>
      </c>
      <c r="N3981" t="s">
        <v>8271</v>
      </c>
      <c r="O3981" s="13">
        <f t="shared" si="355"/>
        <v>8.0000000000000004E-4</v>
      </c>
      <c r="P3981" s="11">
        <f>IF(L3981=0,0,E3981/L3981)</f>
        <v>1</v>
      </c>
      <c r="Q3981" t="str">
        <f t="shared" si="356"/>
        <v>theater</v>
      </c>
      <c r="R3981" t="str">
        <f t="shared" si="357"/>
        <v>plays</v>
      </c>
      <c r="S3981" s="14">
        <f t="shared" si="358"/>
        <v>42444.669409722221</v>
      </c>
      <c r="T3981" s="14">
        <f t="shared" si="359"/>
        <v>42504.669409722221</v>
      </c>
    </row>
    <row r="3982" spans="1:20" ht="60" x14ac:dyDescent="0.25">
      <c r="A3982">
        <v>4049</v>
      </c>
      <c r="B3982" s="3" t="s">
        <v>4045</v>
      </c>
      <c r="C3982" s="3" t="s">
        <v>8153</v>
      </c>
      <c r="D3982">
        <v>20000</v>
      </c>
      <c r="E3982">
        <v>16</v>
      </c>
      <c r="F3982" s="6" t="s">
        <v>8221</v>
      </c>
      <c r="G3982" t="s">
        <v>8224</v>
      </c>
      <c r="H3982" t="s">
        <v>8246</v>
      </c>
      <c r="I3982">
        <v>1436914815</v>
      </c>
      <c r="J3982">
        <v>1434322815</v>
      </c>
      <c r="K3982" t="b">
        <v>0</v>
      </c>
      <c r="L3982">
        <v>1</v>
      </c>
      <c r="M3982" t="b">
        <v>0</v>
      </c>
      <c r="N3982" t="s">
        <v>8271</v>
      </c>
      <c r="O3982" s="13">
        <f t="shared" si="355"/>
        <v>8.0000000000000004E-4</v>
      </c>
      <c r="P3982" s="11">
        <f>IF(L3982=0,0,E3982/L3982)</f>
        <v>16</v>
      </c>
      <c r="Q3982" t="str">
        <f t="shared" si="356"/>
        <v>theater</v>
      </c>
      <c r="R3982" t="str">
        <f t="shared" si="357"/>
        <v>plays</v>
      </c>
      <c r="S3982" s="14">
        <f t="shared" si="358"/>
        <v>42169.750173611108</v>
      </c>
      <c r="T3982" s="14">
        <f t="shared" si="359"/>
        <v>42199.750173611108</v>
      </c>
    </row>
    <row r="3983" spans="1:20" ht="60" x14ac:dyDescent="0.25">
      <c r="A3983">
        <v>3970</v>
      </c>
      <c r="B3983" s="3" t="s">
        <v>3967</v>
      </c>
      <c r="C3983" s="3" t="s">
        <v>8077</v>
      </c>
      <c r="D3983">
        <v>15000</v>
      </c>
      <c r="E3983">
        <v>11</v>
      </c>
      <c r="F3983" s="6" t="s">
        <v>8221</v>
      </c>
      <c r="G3983" t="s">
        <v>8224</v>
      </c>
      <c r="H3983" t="s">
        <v>8246</v>
      </c>
      <c r="I3983">
        <v>1460925811</v>
      </c>
      <c r="J3983">
        <v>1458333811</v>
      </c>
      <c r="K3983" t="b">
        <v>0</v>
      </c>
      <c r="L3983">
        <v>2</v>
      </c>
      <c r="M3983" t="b">
        <v>0</v>
      </c>
      <c r="N3983" t="s">
        <v>8271</v>
      </c>
      <c r="O3983" s="13">
        <f t="shared" si="355"/>
        <v>7.3333333333333334E-4</v>
      </c>
      <c r="P3983" s="11">
        <f>IF(L3983=0,0,E3983/L3983)</f>
        <v>5.5</v>
      </c>
      <c r="Q3983" t="str">
        <f t="shared" si="356"/>
        <v>theater</v>
      </c>
      <c r="R3983" t="str">
        <f t="shared" si="357"/>
        <v>plays</v>
      </c>
      <c r="S3983" s="14">
        <f t="shared" si="358"/>
        <v>42447.655219907407</v>
      </c>
      <c r="T3983" s="14">
        <f t="shared" si="359"/>
        <v>42477.655219907407</v>
      </c>
    </row>
    <row r="3984" spans="1:20" ht="60" x14ac:dyDescent="0.25">
      <c r="A3984">
        <v>3068</v>
      </c>
      <c r="B3984" s="3" t="s">
        <v>3068</v>
      </c>
      <c r="C3984" s="3" t="s">
        <v>7178</v>
      </c>
      <c r="D3984">
        <v>250000</v>
      </c>
      <c r="E3984">
        <v>175</v>
      </c>
      <c r="F3984" s="6" t="s">
        <v>8221</v>
      </c>
      <c r="G3984" t="s">
        <v>8224</v>
      </c>
      <c r="H3984" t="s">
        <v>8246</v>
      </c>
      <c r="I3984">
        <v>1445013352</v>
      </c>
      <c r="J3984">
        <v>1442421352</v>
      </c>
      <c r="K3984" t="b">
        <v>0</v>
      </c>
      <c r="L3984">
        <v>2</v>
      </c>
      <c r="M3984" t="b">
        <v>0</v>
      </c>
      <c r="N3984" t="s">
        <v>8303</v>
      </c>
      <c r="O3984" s="13">
        <f t="shared" si="355"/>
        <v>6.9999999999999999E-4</v>
      </c>
      <c r="P3984" s="11">
        <f>IF(L3984=0,0,E3984/L3984)</f>
        <v>87.5</v>
      </c>
      <c r="Q3984" t="str">
        <f t="shared" si="356"/>
        <v>theater</v>
      </c>
      <c r="R3984" t="str">
        <f t="shared" si="357"/>
        <v>spaces</v>
      </c>
      <c r="S3984" s="14">
        <f t="shared" si="358"/>
        <v>42263.483240740738</v>
      </c>
      <c r="T3984" s="14">
        <f t="shared" si="359"/>
        <v>42293.483240740738</v>
      </c>
    </row>
    <row r="3985" spans="1:20" ht="60" x14ac:dyDescent="0.25">
      <c r="A3985">
        <v>3806</v>
      </c>
      <c r="B3985" s="3" t="s">
        <v>3803</v>
      </c>
      <c r="C3985" s="3" t="s">
        <v>7916</v>
      </c>
      <c r="D3985">
        <v>7500</v>
      </c>
      <c r="E3985">
        <v>5</v>
      </c>
      <c r="F3985" s="6" t="s">
        <v>8221</v>
      </c>
      <c r="G3985" t="s">
        <v>8226</v>
      </c>
      <c r="H3985" t="s">
        <v>8248</v>
      </c>
      <c r="I3985">
        <v>1404022381</v>
      </c>
      <c r="J3985">
        <v>1402294381</v>
      </c>
      <c r="K3985" t="b">
        <v>0</v>
      </c>
      <c r="L3985">
        <v>1</v>
      </c>
      <c r="M3985" t="b">
        <v>0</v>
      </c>
      <c r="N3985" t="s">
        <v>8305</v>
      </c>
      <c r="O3985" s="13">
        <f t="shared" si="355"/>
        <v>6.6666666666666664E-4</v>
      </c>
      <c r="P3985" s="11">
        <f>IF(L3985=0,0,E3985/L3985)</f>
        <v>5</v>
      </c>
      <c r="Q3985" t="str">
        <f t="shared" si="356"/>
        <v>theater</v>
      </c>
      <c r="R3985" t="str">
        <f t="shared" si="357"/>
        <v>musical</v>
      </c>
      <c r="S3985" s="14">
        <f t="shared" si="358"/>
        <v>41799.050706018512</v>
      </c>
      <c r="T3985" s="14">
        <f t="shared" si="359"/>
        <v>41819.050706018512</v>
      </c>
    </row>
    <row r="3986" spans="1:20" ht="60" x14ac:dyDescent="0.25">
      <c r="A3986">
        <v>4050</v>
      </c>
      <c r="B3986" s="3" t="s">
        <v>4046</v>
      </c>
      <c r="C3986" s="3" t="s">
        <v>8154</v>
      </c>
      <c r="D3986">
        <v>1500</v>
      </c>
      <c r="E3986">
        <v>1</v>
      </c>
      <c r="F3986" s="6" t="s">
        <v>8221</v>
      </c>
      <c r="G3986" t="s">
        <v>8224</v>
      </c>
      <c r="H3986" t="s">
        <v>8246</v>
      </c>
      <c r="I3986">
        <v>1414077391</v>
      </c>
      <c r="J3986">
        <v>1411485391</v>
      </c>
      <c r="K3986" t="b">
        <v>0</v>
      </c>
      <c r="L3986">
        <v>1</v>
      </c>
      <c r="M3986" t="b">
        <v>0</v>
      </c>
      <c r="N3986" t="s">
        <v>8271</v>
      </c>
      <c r="O3986" s="13">
        <f t="shared" si="355"/>
        <v>6.6666666666666664E-4</v>
      </c>
      <c r="P3986" s="11">
        <f>IF(L3986=0,0,E3986/L3986)</f>
        <v>1</v>
      </c>
      <c r="Q3986" t="str">
        <f t="shared" si="356"/>
        <v>theater</v>
      </c>
      <c r="R3986" t="str">
        <f t="shared" si="357"/>
        <v>plays</v>
      </c>
      <c r="S3986" s="14">
        <f t="shared" si="358"/>
        <v>41905.428136574068</v>
      </c>
      <c r="T3986" s="14">
        <f t="shared" si="359"/>
        <v>41935.428136574068</v>
      </c>
    </row>
    <row r="3987" spans="1:20" ht="45" x14ac:dyDescent="0.25">
      <c r="A3987">
        <v>3196</v>
      </c>
      <c r="B3987" s="3" t="s">
        <v>3196</v>
      </c>
      <c r="C3987" s="3" t="s">
        <v>7306</v>
      </c>
      <c r="D3987">
        <v>3000000</v>
      </c>
      <c r="E3987">
        <v>1800</v>
      </c>
      <c r="F3987" s="6" t="s">
        <v>8221</v>
      </c>
      <c r="G3987" t="s">
        <v>8224</v>
      </c>
      <c r="H3987" t="s">
        <v>8246</v>
      </c>
      <c r="I3987">
        <v>1438437600</v>
      </c>
      <c r="J3987">
        <v>1433254875</v>
      </c>
      <c r="K3987" t="b">
        <v>0</v>
      </c>
      <c r="L3987">
        <v>6</v>
      </c>
      <c r="M3987" t="b">
        <v>0</v>
      </c>
      <c r="N3987" t="s">
        <v>8305</v>
      </c>
      <c r="O3987" s="13">
        <f t="shared" si="355"/>
        <v>5.9999999999999995E-4</v>
      </c>
      <c r="P3987" s="11">
        <f>IF(L3987=0,0,E3987/L3987)</f>
        <v>300</v>
      </c>
      <c r="Q3987" t="str">
        <f t="shared" si="356"/>
        <v>theater</v>
      </c>
      <c r="R3987" t="str">
        <f t="shared" si="357"/>
        <v>musical</v>
      </c>
      <c r="S3987" s="14">
        <f t="shared" si="358"/>
        <v>42157.389756944445</v>
      </c>
      <c r="T3987" s="14">
        <f t="shared" si="359"/>
        <v>42217.374999999993</v>
      </c>
    </row>
    <row r="3988" spans="1:20" ht="45" x14ac:dyDescent="0.25">
      <c r="A3988">
        <v>3878</v>
      </c>
      <c r="B3988" s="3" t="s">
        <v>3875</v>
      </c>
      <c r="C3988" s="3" t="s">
        <v>7987</v>
      </c>
      <c r="D3988">
        <v>18000</v>
      </c>
      <c r="E3988">
        <v>10</v>
      </c>
      <c r="F3988" s="6" t="s">
        <v>8220</v>
      </c>
      <c r="G3988" t="s">
        <v>8224</v>
      </c>
      <c r="H3988" t="s">
        <v>8246</v>
      </c>
      <c r="I3988">
        <v>1435636740</v>
      </c>
      <c r="J3988">
        <v>1433014746</v>
      </c>
      <c r="K3988" t="b">
        <v>0</v>
      </c>
      <c r="L3988">
        <v>1</v>
      </c>
      <c r="M3988" t="b">
        <v>0</v>
      </c>
      <c r="N3988" t="s">
        <v>8305</v>
      </c>
      <c r="O3988" s="13">
        <f t="shared" si="355"/>
        <v>5.5555555555555556E-4</v>
      </c>
      <c r="P3988" s="11">
        <f>IF(L3988=0,0,E3988/L3988)</f>
        <v>10</v>
      </c>
      <c r="Q3988" t="str">
        <f t="shared" si="356"/>
        <v>theater</v>
      </c>
      <c r="R3988" t="str">
        <f t="shared" si="357"/>
        <v>musical</v>
      </c>
      <c r="S3988" s="14">
        <f t="shared" si="358"/>
        <v>42154.610486111109</v>
      </c>
      <c r="T3988" s="14">
        <f t="shared" si="359"/>
        <v>42184.957638888889</v>
      </c>
    </row>
    <row r="3989" spans="1:20" ht="30" x14ac:dyDescent="0.25">
      <c r="A3989">
        <v>3108</v>
      </c>
      <c r="B3989" s="3" t="s">
        <v>3108</v>
      </c>
      <c r="C3989" s="3" t="s">
        <v>7218</v>
      </c>
      <c r="D3989">
        <v>50000</v>
      </c>
      <c r="E3989">
        <v>26</v>
      </c>
      <c r="F3989" s="6" t="s">
        <v>8221</v>
      </c>
      <c r="G3989" t="s">
        <v>8224</v>
      </c>
      <c r="H3989" t="s">
        <v>8246</v>
      </c>
      <c r="I3989">
        <v>1430234394</v>
      </c>
      <c r="J3989">
        <v>1425053994</v>
      </c>
      <c r="K3989" t="b">
        <v>0</v>
      </c>
      <c r="L3989">
        <v>2</v>
      </c>
      <c r="M3989" t="b">
        <v>0</v>
      </c>
      <c r="N3989" t="s">
        <v>8303</v>
      </c>
      <c r="O3989" s="13">
        <f t="shared" si="355"/>
        <v>5.1999999999999995E-4</v>
      </c>
      <c r="P3989" s="11">
        <f>IF(L3989=0,0,E3989/L3989)</f>
        <v>13</v>
      </c>
      <c r="Q3989" t="str">
        <f t="shared" si="356"/>
        <v>theater</v>
      </c>
      <c r="R3989" t="str">
        <f t="shared" si="357"/>
        <v>spaces</v>
      </c>
      <c r="S3989" s="14">
        <f t="shared" si="358"/>
        <v>42062.47215277778</v>
      </c>
      <c r="T3989" s="14">
        <f t="shared" si="359"/>
        <v>42122.430486111109</v>
      </c>
    </row>
    <row r="3990" spans="1:20" ht="60" x14ac:dyDescent="0.25">
      <c r="A3990">
        <v>3119</v>
      </c>
      <c r="B3990" s="3" t="s">
        <v>3119</v>
      </c>
      <c r="C3990" s="3" t="s">
        <v>7229</v>
      </c>
      <c r="D3990">
        <v>10000</v>
      </c>
      <c r="E3990">
        <v>5</v>
      </c>
      <c r="F3990" s="6" t="s">
        <v>8221</v>
      </c>
      <c r="G3990" t="s">
        <v>8224</v>
      </c>
      <c r="H3990" t="s">
        <v>8246</v>
      </c>
      <c r="I3990">
        <v>1427414732</v>
      </c>
      <c r="J3990">
        <v>1424826332</v>
      </c>
      <c r="K3990" t="b">
        <v>0</v>
      </c>
      <c r="L3990">
        <v>1</v>
      </c>
      <c r="M3990" t="b">
        <v>0</v>
      </c>
      <c r="N3990" t="s">
        <v>8303</v>
      </c>
      <c r="O3990" s="13">
        <f t="shared" si="355"/>
        <v>5.0000000000000001E-4</v>
      </c>
      <c r="P3990" s="11">
        <f>IF(L3990=0,0,E3990/L3990)</f>
        <v>5</v>
      </c>
      <c r="Q3990" t="str">
        <f t="shared" si="356"/>
        <v>theater</v>
      </c>
      <c r="R3990" t="str">
        <f t="shared" si="357"/>
        <v>spaces</v>
      </c>
      <c r="S3990" s="14">
        <f t="shared" si="358"/>
        <v>42059.837175925924</v>
      </c>
      <c r="T3990" s="14">
        <f t="shared" si="359"/>
        <v>42089.795509259253</v>
      </c>
    </row>
    <row r="3991" spans="1:20" ht="60" x14ac:dyDescent="0.25">
      <c r="A3991">
        <v>3065</v>
      </c>
      <c r="B3991" s="3" t="s">
        <v>3065</v>
      </c>
      <c r="C3991" s="3" t="s">
        <v>7175</v>
      </c>
      <c r="D3991">
        <v>25000</v>
      </c>
      <c r="E3991">
        <v>10</v>
      </c>
      <c r="F3991" s="6" t="s">
        <v>8221</v>
      </c>
      <c r="G3991" t="s">
        <v>8224</v>
      </c>
      <c r="H3991" t="s">
        <v>8246</v>
      </c>
      <c r="I3991">
        <v>1406683172</v>
      </c>
      <c r="J3991">
        <v>1404523172</v>
      </c>
      <c r="K3991" t="b">
        <v>0</v>
      </c>
      <c r="L3991">
        <v>2</v>
      </c>
      <c r="M3991" t="b">
        <v>0</v>
      </c>
      <c r="N3991" t="s">
        <v>8303</v>
      </c>
      <c r="O3991" s="13">
        <f t="shared" si="355"/>
        <v>4.0000000000000002E-4</v>
      </c>
      <c r="P3991" s="11">
        <f>IF(L3991=0,0,E3991/L3991)</f>
        <v>5</v>
      </c>
      <c r="Q3991" t="str">
        <f t="shared" si="356"/>
        <v>theater</v>
      </c>
      <c r="R3991" t="str">
        <f t="shared" si="357"/>
        <v>spaces</v>
      </c>
      <c r="S3991" s="14">
        <f t="shared" si="358"/>
        <v>41824.846898148149</v>
      </c>
      <c r="T3991" s="14">
        <f t="shared" si="359"/>
        <v>41849.846898148149</v>
      </c>
    </row>
    <row r="3992" spans="1:20" ht="45" x14ac:dyDescent="0.25">
      <c r="A3992">
        <v>3110</v>
      </c>
      <c r="B3992" s="3" t="s">
        <v>3110</v>
      </c>
      <c r="C3992" s="3" t="s">
        <v>7220</v>
      </c>
      <c r="D3992">
        <v>25000</v>
      </c>
      <c r="E3992">
        <v>10</v>
      </c>
      <c r="F3992" s="6" t="s">
        <v>8221</v>
      </c>
      <c r="G3992" t="s">
        <v>8224</v>
      </c>
      <c r="H3992" t="s">
        <v>8246</v>
      </c>
      <c r="I3992">
        <v>1487465119</v>
      </c>
      <c r="J3992">
        <v>1484009119</v>
      </c>
      <c r="K3992" t="b">
        <v>0</v>
      </c>
      <c r="L3992">
        <v>1</v>
      </c>
      <c r="M3992" t="b">
        <v>0</v>
      </c>
      <c r="N3992" t="s">
        <v>8303</v>
      </c>
      <c r="O3992" s="13">
        <f t="shared" si="355"/>
        <v>4.0000000000000002E-4</v>
      </c>
      <c r="P3992" s="11">
        <f>IF(L3992=0,0,E3992/L3992)</f>
        <v>10</v>
      </c>
      <c r="Q3992" t="str">
        <f t="shared" si="356"/>
        <v>theater</v>
      </c>
      <c r="R3992" t="str">
        <f t="shared" si="357"/>
        <v>spaces</v>
      </c>
      <c r="S3992" s="14">
        <f t="shared" si="358"/>
        <v>42744.823136574072</v>
      </c>
      <c r="T3992" s="14">
        <f t="shared" si="359"/>
        <v>42784.823136574072</v>
      </c>
    </row>
    <row r="3993" spans="1:20" ht="45" x14ac:dyDescent="0.25">
      <c r="A3993">
        <v>3859</v>
      </c>
      <c r="B3993" s="3" t="s">
        <v>3856</v>
      </c>
      <c r="C3993" s="3" t="s">
        <v>7968</v>
      </c>
      <c r="D3993">
        <v>2500</v>
      </c>
      <c r="E3993">
        <v>1</v>
      </c>
      <c r="F3993" s="6" t="s">
        <v>8221</v>
      </c>
      <c r="G3993" t="s">
        <v>8224</v>
      </c>
      <c r="H3993" t="s">
        <v>8246</v>
      </c>
      <c r="I3993">
        <v>1403730000</v>
      </c>
      <c r="J3993">
        <v>1401485207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355"/>
        <v>4.0000000000000002E-4</v>
      </c>
      <c r="P3993" s="11">
        <f>IF(L3993=0,0,E3993/L3993)</f>
        <v>1</v>
      </c>
      <c r="Q3993" t="str">
        <f t="shared" si="356"/>
        <v>theater</v>
      </c>
      <c r="R3993" t="str">
        <f t="shared" si="357"/>
        <v>plays</v>
      </c>
      <c r="S3993" s="14">
        <f t="shared" si="358"/>
        <v>41789.685266203705</v>
      </c>
      <c r="T3993" s="14">
        <f t="shared" si="359"/>
        <v>41815.666666666664</v>
      </c>
    </row>
    <row r="3994" spans="1:20" ht="60" x14ac:dyDescent="0.25">
      <c r="A3994">
        <v>4112</v>
      </c>
      <c r="B3994" s="3" t="s">
        <v>4108</v>
      </c>
      <c r="C3994" s="3" t="s">
        <v>6961</v>
      </c>
      <c r="D3994">
        <v>2500</v>
      </c>
      <c r="E3994">
        <v>1</v>
      </c>
      <c r="F3994" s="6" t="s">
        <v>8221</v>
      </c>
      <c r="G3994" t="s">
        <v>8241</v>
      </c>
      <c r="H3994" t="s">
        <v>8249</v>
      </c>
      <c r="I3994">
        <v>1456617600</v>
      </c>
      <c r="J3994">
        <v>1454280186</v>
      </c>
      <c r="K3994" t="b">
        <v>0</v>
      </c>
      <c r="L3994">
        <v>1</v>
      </c>
      <c r="M3994" t="b">
        <v>0</v>
      </c>
      <c r="N3994" t="s">
        <v>8271</v>
      </c>
      <c r="O3994" s="13">
        <f t="shared" si="355"/>
        <v>4.0000000000000002E-4</v>
      </c>
      <c r="P3994" s="11">
        <f>IF(L3994=0,0,E3994/L3994)</f>
        <v>1</v>
      </c>
      <c r="Q3994" t="str">
        <f t="shared" si="356"/>
        <v>theater</v>
      </c>
      <c r="R3994" t="str">
        <f t="shared" si="357"/>
        <v>plays</v>
      </c>
      <c r="S3994" s="14">
        <f t="shared" si="358"/>
        <v>42400.738263888888</v>
      </c>
      <c r="T3994" s="14">
        <f t="shared" si="359"/>
        <v>42427.791666666664</v>
      </c>
    </row>
    <row r="3995" spans="1:20" ht="30" x14ac:dyDescent="0.25">
      <c r="A3995">
        <v>3132</v>
      </c>
      <c r="B3995" s="3" t="s">
        <v>3132</v>
      </c>
      <c r="C3995" s="3" t="s">
        <v>7242</v>
      </c>
      <c r="D3995">
        <v>30000</v>
      </c>
      <c r="E3995">
        <v>10</v>
      </c>
      <c r="F3995" s="6" t="s">
        <v>8222</v>
      </c>
      <c r="G3995" t="s">
        <v>8224</v>
      </c>
      <c r="H3995" t="s">
        <v>8246</v>
      </c>
      <c r="I3995">
        <v>1492759460</v>
      </c>
      <c r="J3995">
        <v>1487579060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355"/>
        <v>3.3333333333333332E-4</v>
      </c>
      <c r="P3995" s="11">
        <f>IF(L3995=0,0,E3995/L3995)</f>
        <v>10</v>
      </c>
      <c r="Q3995" t="str">
        <f t="shared" si="356"/>
        <v>theater</v>
      </c>
      <c r="R3995" t="str">
        <f t="shared" si="357"/>
        <v>plays</v>
      </c>
      <c r="S3995" s="14">
        <f t="shared" si="358"/>
        <v>42786.141898148147</v>
      </c>
      <c r="T3995" s="14">
        <f t="shared" si="359"/>
        <v>42846.100231481476</v>
      </c>
    </row>
    <row r="3996" spans="1:20" ht="60" x14ac:dyDescent="0.25">
      <c r="A3996">
        <v>3630</v>
      </c>
      <c r="B3996" s="3" t="s">
        <v>3628</v>
      </c>
      <c r="C3996" s="3" t="s">
        <v>7740</v>
      </c>
      <c r="D3996">
        <v>3000</v>
      </c>
      <c r="E3996">
        <v>1</v>
      </c>
      <c r="F3996" s="6" t="s">
        <v>8221</v>
      </c>
      <c r="G3996" t="s">
        <v>8225</v>
      </c>
      <c r="H3996" t="s">
        <v>8247</v>
      </c>
      <c r="I3996">
        <v>1417295990</v>
      </c>
      <c r="J3996">
        <v>1414700390</v>
      </c>
      <c r="K3996" t="b">
        <v>0</v>
      </c>
      <c r="L3996">
        <v>1</v>
      </c>
      <c r="M3996" t="b">
        <v>0</v>
      </c>
      <c r="N3996" t="s">
        <v>8305</v>
      </c>
      <c r="O3996" s="13">
        <f t="shared" si="355"/>
        <v>3.3333333333333332E-4</v>
      </c>
      <c r="P3996" s="11">
        <f>IF(L3996=0,0,E3996/L3996)</f>
        <v>1</v>
      </c>
      <c r="Q3996" t="str">
        <f t="shared" si="356"/>
        <v>theater</v>
      </c>
      <c r="R3996" t="str">
        <f t="shared" si="357"/>
        <v>musical</v>
      </c>
      <c r="S3996" s="14">
        <f t="shared" si="358"/>
        <v>41942.638773148145</v>
      </c>
      <c r="T3996" s="14">
        <f t="shared" si="359"/>
        <v>41972.680439814816</v>
      </c>
    </row>
    <row r="3997" spans="1:20" ht="30" x14ac:dyDescent="0.25">
      <c r="A3997">
        <v>3904</v>
      </c>
      <c r="B3997" s="3" t="s">
        <v>3901</v>
      </c>
      <c r="C3997" s="3" t="s">
        <v>8012</v>
      </c>
      <c r="D3997">
        <v>10000</v>
      </c>
      <c r="E3997">
        <v>3</v>
      </c>
      <c r="F3997" s="6" t="s">
        <v>8221</v>
      </c>
      <c r="G3997" t="s">
        <v>8224</v>
      </c>
      <c r="H3997" t="s">
        <v>8246</v>
      </c>
      <c r="I3997">
        <v>1429074240</v>
      </c>
      <c r="J3997">
        <v>1427866200</v>
      </c>
      <c r="K3997" t="b">
        <v>0</v>
      </c>
      <c r="L3997">
        <v>2</v>
      </c>
      <c r="M3997" t="b">
        <v>0</v>
      </c>
      <c r="N3997" t="s">
        <v>8271</v>
      </c>
      <c r="O3997" s="13">
        <f t="shared" si="355"/>
        <v>2.9999999999999997E-4</v>
      </c>
      <c r="P3997" s="11">
        <f>IF(L3997=0,0,E3997/L3997)</f>
        <v>1.5</v>
      </c>
      <c r="Q3997" t="str">
        <f t="shared" si="356"/>
        <v>theater</v>
      </c>
      <c r="R3997" t="str">
        <f t="shared" si="357"/>
        <v>plays</v>
      </c>
      <c r="S3997" s="14">
        <f t="shared" si="358"/>
        <v>42095.020833333336</v>
      </c>
      <c r="T3997" s="14">
        <f t="shared" si="359"/>
        <v>42109.00277777778</v>
      </c>
    </row>
    <row r="3998" spans="1:20" ht="45" x14ac:dyDescent="0.25">
      <c r="A3998">
        <v>3853</v>
      </c>
      <c r="B3998" s="3" t="s">
        <v>3850</v>
      </c>
      <c r="C3998" s="3" t="s">
        <v>7962</v>
      </c>
      <c r="D3998">
        <v>100000</v>
      </c>
      <c r="E3998">
        <v>26</v>
      </c>
      <c r="F3998" s="6" t="s">
        <v>8221</v>
      </c>
      <c r="G3998" t="s">
        <v>8224</v>
      </c>
      <c r="H3998" t="s">
        <v>8246</v>
      </c>
      <c r="I3998">
        <v>1409602178</v>
      </c>
      <c r="J3998">
        <v>1406578178</v>
      </c>
      <c r="K3998" t="b">
        <v>0</v>
      </c>
      <c r="L3998">
        <v>2</v>
      </c>
      <c r="M3998" t="b">
        <v>0</v>
      </c>
      <c r="N3998" t="s">
        <v>8271</v>
      </c>
      <c r="O3998" s="13">
        <f t="shared" si="355"/>
        <v>2.5999999999999998E-4</v>
      </c>
      <c r="P3998" s="11">
        <f>IF(L3998=0,0,E3998/L3998)</f>
        <v>13</v>
      </c>
      <c r="Q3998" t="str">
        <f t="shared" si="356"/>
        <v>theater</v>
      </c>
      <c r="R3998" t="str">
        <f t="shared" si="357"/>
        <v>plays</v>
      </c>
      <c r="S3998" s="14">
        <f t="shared" si="358"/>
        <v>41848.631689814814</v>
      </c>
      <c r="T3998" s="14">
        <f t="shared" si="359"/>
        <v>41883.631689814814</v>
      </c>
    </row>
    <row r="3999" spans="1:20" ht="45" x14ac:dyDescent="0.25">
      <c r="A3999">
        <v>3094</v>
      </c>
      <c r="B3999" s="3" t="s">
        <v>3094</v>
      </c>
      <c r="C3999" s="3" t="s">
        <v>7204</v>
      </c>
      <c r="D3999">
        <v>100000</v>
      </c>
      <c r="E3999">
        <v>25</v>
      </c>
      <c r="F3999" s="6" t="s">
        <v>8221</v>
      </c>
      <c r="G3999" t="s">
        <v>8224</v>
      </c>
      <c r="H3999" t="s">
        <v>8246</v>
      </c>
      <c r="I3999">
        <v>1442775956</v>
      </c>
      <c r="J3999">
        <v>1437591956</v>
      </c>
      <c r="K3999" t="b">
        <v>0</v>
      </c>
      <c r="L3999">
        <v>1</v>
      </c>
      <c r="M3999" t="b">
        <v>0</v>
      </c>
      <c r="N3999" t="s">
        <v>8303</v>
      </c>
      <c r="O3999" s="13">
        <f t="shared" si="355"/>
        <v>2.5000000000000001E-4</v>
      </c>
      <c r="P3999" s="11">
        <f>IF(L3999=0,0,E3999/L3999)</f>
        <v>25</v>
      </c>
      <c r="Q3999" t="str">
        <f t="shared" si="356"/>
        <v>theater</v>
      </c>
      <c r="R3999" t="str">
        <f t="shared" si="357"/>
        <v>spaces</v>
      </c>
      <c r="S3999" s="14">
        <f t="shared" si="358"/>
        <v>42207.587453703702</v>
      </c>
      <c r="T3999" s="14">
        <f t="shared" si="359"/>
        <v>42267.587453703702</v>
      </c>
    </row>
    <row r="4000" spans="1:20" ht="45" x14ac:dyDescent="0.25">
      <c r="A4000">
        <v>3957</v>
      </c>
      <c r="B4000" s="3" t="s">
        <v>3954</v>
      </c>
      <c r="C4000" s="3" t="s">
        <v>8064</v>
      </c>
      <c r="D4000">
        <v>28000</v>
      </c>
      <c r="E4000">
        <v>7</v>
      </c>
      <c r="F4000" s="6" t="s">
        <v>8221</v>
      </c>
      <c r="G4000" t="s">
        <v>8224</v>
      </c>
      <c r="H4000" t="s">
        <v>8246</v>
      </c>
      <c r="I4000">
        <v>1468020354</v>
      </c>
      <c r="J4000">
        <v>1464045954</v>
      </c>
      <c r="K4000" t="b">
        <v>0</v>
      </c>
      <c r="L4000">
        <v>1</v>
      </c>
      <c r="M4000" t="b">
        <v>0</v>
      </c>
      <c r="N4000" t="s">
        <v>8271</v>
      </c>
      <c r="O4000" s="13">
        <f t="shared" si="355"/>
        <v>2.5000000000000001E-4</v>
      </c>
      <c r="P4000" s="11">
        <f>IF(L4000=0,0,E4000/L4000)</f>
        <v>7</v>
      </c>
      <c r="Q4000" t="str">
        <f t="shared" si="356"/>
        <v>theater</v>
      </c>
      <c r="R4000" t="str">
        <f t="shared" si="357"/>
        <v>plays</v>
      </c>
      <c r="S4000" s="14">
        <f t="shared" si="358"/>
        <v>42513.76798611111</v>
      </c>
      <c r="T4000" s="14">
        <f t="shared" si="359"/>
        <v>42559.76798611111</v>
      </c>
    </row>
    <row r="4001" spans="1:20" ht="45" x14ac:dyDescent="0.25">
      <c r="A4001">
        <v>3073</v>
      </c>
      <c r="B4001" s="3" t="s">
        <v>3073</v>
      </c>
      <c r="C4001" s="3" t="s">
        <v>7183</v>
      </c>
      <c r="D4001">
        <v>2800000</v>
      </c>
      <c r="E4001">
        <v>645</v>
      </c>
      <c r="F4001" s="6" t="s">
        <v>8221</v>
      </c>
      <c r="G4001" t="s">
        <v>8224</v>
      </c>
      <c r="H4001" t="s">
        <v>8246</v>
      </c>
      <c r="I4001">
        <v>1434309540</v>
      </c>
      <c r="J4001">
        <v>1429287900</v>
      </c>
      <c r="K4001" t="b">
        <v>0</v>
      </c>
      <c r="L4001">
        <v>7</v>
      </c>
      <c r="M4001" t="b">
        <v>0</v>
      </c>
      <c r="N4001" t="s">
        <v>8303</v>
      </c>
      <c r="O4001" s="13">
        <f t="shared" si="355"/>
        <v>2.3035714285714285E-4</v>
      </c>
      <c r="P4001" s="11">
        <f>IF(L4001=0,0,E4001/L4001)</f>
        <v>92.142857142857139</v>
      </c>
      <c r="Q4001" t="str">
        <f t="shared" si="356"/>
        <v>theater</v>
      </c>
      <c r="R4001" t="str">
        <f t="shared" si="357"/>
        <v>spaces</v>
      </c>
      <c r="S4001" s="14">
        <f t="shared" si="358"/>
        <v>42111.475694444445</v>
      </c>
      <c r="T4001" s="14">
        <f t="shared" si="359"/>
        <v>42169.59652777778</v>
      </c>
    </row>
    <row r="4002" spans="1:20" ht="60" x14ac:dyDescent="0.25">
      <c r="A4002">
        <v>2913</v>
      </c>
      <c r="B4002" s="3" t="s">
        <v>2913</v>
      </c>
      <c r="C4002" s="3" t="s">
        <v>7023</v>
      </c>
      <c r="D4002">
        <v>10000</v>
      </c>
      <c r="E4002">
        <v>2</v>
      </c>
      <c r="F4002" s="6" t="s">
        <v>8221</v>
      </c>
      <c r="G4002" t="s">
        <v>8224</v>
      </c>
      <c r="H4002" t="s">
        <v>8246</v>
      </c>
      <c r="I4002">
        <v>1410041339</v>
      </c>
      <c r="J4002">
        <v>1404857339</v>
      </c>
      <c r="K4002" t="b">
        <v>0</v>
      </c>
      <c r="L4002">
        <v>2</v>
      </c>
      <c r="M4002" t="b">
        <v>0</v>
      </c>
      <c r="N4002" t="s">
        <v>8271</v>
      </c>
      <c r="O4002" s="13">
        <f t="shared" si="355"/>
        <v>2.0000000000000001E-4</v>
      </c>
      <c r="P4002" s="11">
        <f>IF(L4002=0,0,E4002/L4002)</f>
        <v>1</v>
      </c>
      <c r="Q4002" t="str">
        <f t="shared" si="356"/>
        <v>theater</v>
      </c>
      <c r="R4002" t="str">
        <f t="shared" si="357"/>
        <v>plays</v>
      </c>
      <c r="S4002" s="14">
        <f t="shared" si="358"/>
        <v>41828.714571759258</v>
      </c>
      <c r="T4002" s="14">
        <f t="shared" si="359"/>
        <v>41888.714571759258</v>
      </c>
    </row>
    <row r="4003" spans="1:20" ht="60" x14ac:dyDescent="0.25">
      <c r="A4003">
        <v>3856</v>
      </c>
      <c r="B4003" s="3" t="s">
        <v>3853</v>
      </c>
      <c r="C4003" s="3" t="s">
        <v>7965</v>
      </c>
      <c r="D4003">
        <v>5000</v>
      </c>
      <c r="E4003">
        <v>1</v>
      </c>
      <c r="F4003" s="6" t="s">
        <v>8221</v>
      </c>
      <c r="G4003" t="s">
        <v>8224</v>
      </c>
      <c r="H4003" t="s">
        <v>8246</v>
      </c>
      <c r="I4003">
        <v>1425833403</v>
      </c>
      <c r="J4003">
        <v>1423245003</v>
      </c>
      <c r="K4003" t="b">
        <v>0</v>
      </c>
      <c r="L4003">
        <v>1</v>
      </c>
      <c r="M4003" t="b">
        <v>0</v>
      </c>
      <c r="N4003" t="s">
        <v>8271</v>
      </c>
      <c r="O4003" s="13">
        <f t="shared" si="355"/>
        <v>2.0000000000000001E-4</v>
      </c>
      <c r="P4003" s="11">
        <f>IF(L4003=0,0,E4003/L4003)</f>
        <v>1</v>
      </c>
      <c r="Q4003" t="str">
        <f t="shared" si="356"/>
        <v>theater</v>
      </c>
      <c r="R4003" t="str">
        <f t="shared" si="357"/>
        <v>plays</v>
      </c>
      <c r="S4003" s="14">
        <f t="shared" si="358"/>
        <v>42041.534756944442</v>
      </c>
      <c r="T4003" s="14">
        <f t="shared" si="359"/>
        <v>42071.493090277778</v>
      </c>
    </row>
    <row r="4004" spans="1:20" ht="60" x14ac:dyDescent="0.25">
      <c r="A4004">
        <v>4045</v>
      </c>
      <c r="B4004" s="3" t="s">
        <v>4041</v>
      </c>
      <c r="C4004" s="3" t="s">
        <v>8149</v>
      </c>
      <c r="D4004">
        <v>5000</v>
      </c>
      <c r="E4004">
        <v>1</v>
      </c>
      <c r="F4004" s="6" t="s">
        <v>8221</v>
      </c>
      <c r="G4004" t="s">
        <v>8226</v>
      </c>
      <c r="H4004" t="s">
        <v>8248</v>
      </c>
      <c r="I4004">
        <v>1408596589</v>
      </c>
      <c r="J4004">
        <v>1406004589</v>
      </c>
      <c r="K4004" t="b">
        <v>0</v>
      </c>
      <c r="L4004">
        <v>1</v>
      </c>
      <c r="M4004" t="b">
        <v>0</v>
      </c>
      <c r="N4004" t="s">
        <v>8271</v>
      </c>
      <c r="O4004" s="13">
        <f t="shared" si="355"/>
        <v>2.0000000000000001E-4</v>
      </c>
      <c r="P4004" s="11">
        <f>IF(L4004=0,0,E4004/L4004)</f>
        <v>1</v>
      </c>
      <c r="Q4004" t="str">
        <f t="shared" si="356"/>
        <v>theater</v>
      </c>
      <c r="R4004" t="str">
        <f t="shared" si="357"/>
        <v>plays</v>
      </c>
      <c r="S4004" s="14">
        <f t="shared" si="358"/>
        <v>41841.992928240739</v>
      </c>
      <c r="T4004" s="14">
        <f t="shared" si="359"/>
        <v>41871.992928240739</v>
      </c>
    </row>
    <row r="4005" spans="1:20" ht="60" x14ac:dyDescent="0.25">
      <c r="A4005">
        <v>3080</v>
      </c>
      <c r="B4005" s="3" t="s">
        <v>3080</v>
      </c>
      <c r="C4005" s="3" t="s">
        <v>7190</v>
      </c>
      <c r="D4005">
        <v>2000000</v>
      </c>
      <c r="E4005">
        <v>376</v>
      </c>
      <c r="F4005" s="6" t="s">
        <v>8221</v>
      </c>
      <c r="G4005" t="s">
        <v>8224</v>
      </c>
      <c r="H4005" t="s">
        <v>8246</v>
      </c>
      <c r="I4005">
        <v>1419644444</v>
      </c>
      <c r="J4005">
        <v>1414456844</v>
      </c>
      <c r="K4005" t="b">
        <v>0</v>
      </c>
      <c r="L4005">
        <v>7</v>
      </c>
      <c r="M4005" t="b">
        <v>0</v>
      </c>
      <c r="N4005" t="s">
        <v>8303</v>
      </c>
      <c r="O4005" s="13">
        <f t="shared" si="355"/>
        <v>1.8799999999999999E-4</v>
      </c>
      <c r="P4005" s="11">
        <f>IF(L4005=0,0,E4005/L4005)</f>
        <v>53.714285714285715</v>
      </c>
      <c r="Q4005" t="str">
        <f t="shared" si="356"/>
        <v>theater</v>
      </c>
      <c r="R4005" t="str">
        <f t="shared" si="357"/>
        <v>spaces</v>
      </c>
      <c r="S4005" s="14">
        <f t="shared" si="358"/>
        <v>41939.8199537037</v>
      </c>
      <c r="T4005" s="14">
        <f t="shared" si="359"/>
        <v>41999.861620370364</v>
      </c>
    </row>
    <row r="4006" spans="1:20" ht="45" x14ac:dyDescent="0.25">
      <c r="A4006">
        <v>4092</v>
      </c>
      <c r="B4006" s="3" t="s">
        <v>4088</v>
      </c>
      <c r="C4006" s="3" t="s">
        <v>8195</v>
      </c>
      <c r="D4006">
        <v>110000</v>
      </c>
      <c r="E4006">
        <v>20</v>
      </c>
      <c r="F4006" s="6" t="s">
        <v>8221</v>
      </c>
      <c r="G4006" t="s">
        <v>8224</v>
      </c>
      <c r="H4006" t="s">
        <v>8246</v>
      </c>
      <c r="I4006">
        <v>1428205247</v>
      </c>
      <c r="J4006">
        <v>1423024847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355"/>
        <v>1.8181818181818181E-4</v>
      </c>
      <c r="P4006" s="11">
        <f>IF(L4006=0,0,E4006/L4006)</f>
        <v>20</v>
      </c>
      <c r="Q4006" t="str">
        <f t="shared" si="356"/>
        <v>theater</v>
      </c>
      <c r="R4006" t="str">
        <f t="shared" si="357"/>
        <v>plays</v>
      </c>
      <c r="S4006" s="14">
        <f t="shared" si="358"/>
        <v>42038.986655092587</v>
      </c>
      <c r="T4006" s="14">
        <f t="shared" si="359"/>
        <v>42098.944988425923</v>
      </c>
    </row>
    <row r="4007" spans="1:20" ht="45" x14ac:dyDescent="0.25">
      <c r="A4007">
        <v>2902</v>
      </c>
      <c r="B4007" s="3" t="s">
        <v>2902</v>
      </c>
      <c r="C4007" s="3" t="s">
        <v>7012</v>
      </c>
      <c r="D4007">
        <v>150000</v>
      </c>
      <c r="E4007">
        <v>25</v>
      </c>
      <c r="F4007" s="6" t="s">
        <v>8221</v>
      </c>
      <c r="G4007" t="s">
        <v>8224</v>
      </c>
      <c r="H4007" t="s">
        <v>8246</v>
      </c>
      <c r="I4007">
        <v>1440412396</v>
      </c>
      <c r="J4007">
        <v>1437820396</v>
      </c>
      <c r="K4007" t="b">
        <v>0</v>
      </c>
      <c r="L4007">
        <v>1</v>
      </c>
      <c r="M4007" t="b">
        <v>0</v>
      </c>
      <c r="N4007" t="s">
        <v>8271</v>
      </c>
      <c r="O4007" s="13">
        <f t="shared" si="355"/>
        <v>1.6666666666666666E-4</v>
      </c>
      <c r="P4007" s="11">
        <f>IF(L4007=0,0,E4007/L4007)</f>
        <v>25</v>
      </c>
      <c r="Q4007" t="str">
        <f t="shared" si="356"/>
        <v>theater</v>
      </c>
      <c r="R4007" t="str">
        <f t="shared" si="357"/>
        <v>plays</v>
      </c>
      <c r="S4007" s="14">
        <f t="shared" si="358"/>
        <v>42210.231435185182</v>
      </c>
      <c r="T4007" s="14">
        <f t="shared" si="359"/>
        <v>42240.231435185182</v>
      </c>
    </row>
    <row r="4008" spans="1:20" ht="60" x14ac:dyDescent="0.25">
      <c r="A4008">
        <v>3058</v>
      </c>
      <c r="B4008" s="3" t="s">
        <v>3058</v>
      </c>
      <c r="C4008" s="3" t="s">
        <v>7168</v>
      </c>
      <c r="D4008">
        <v>18000</v>
      </c>
      <c r="E4008">
        <v>3</v>
      </c>
      <c r="F4008" s="6" t="s">
        <v>8221</v>
      </c>
      <c r="G4008" t="s">
        <v>8237</v>
      </c>
      <c r="H4008" t="s">
        <v>8249</v>
      </c>
      <c r="I4008">
        <v>1463734740</v>
      </c>
      <c r="J4008">
        <v>1459414740</v>
      </c>
      <c r="K4008" t="b">
        <v>0</v>
      </c>
      <c r="L4008">
        <v>3</v>
      </c>
      <c r="M4008" t="b">
        <v>0</v>
      </c>
      <c r="N4008" t="s">
        <v>8303</v>
      </c>
      <c r="O4008" s="13">
        <f t="shared" si="355"/>
        <v>1.6666666666666666E-4</v>
      </c>
      <c r="P4008" s="11">
        <f>IF(L4008=0,0,E4008/L4008)</f>
        <v>1</v>
      </c>
      <c r="Q4008" t="str">
        <f t="shared" si="356"/>
        <v>theater</v>
      </c>
      <c r="R4008" t="str">
        <f t="shared" si="357"/>
        <v>spaces</v>
      </c>
      <c r="S4008" s="14">
        <f t="shared" si="358"/>
        <v>42460.165972222218</v>
      </c>
      <c r="T4008" s="14">
        <f t="shared" si="359"/>
        <v>42510.165972222218</v>
      </c>
    </row>
    <row r="4009" spans="1:20" ht="60" x14ac:dyDescent="0.25">
      <c r="A4009">
        <v>3072</v>
      </c>
      <c r="B4009" s="3" t="s">
        <v>3072</v>
      </c>
      <c r="C4009" s="3" t="s">
        <v>7182</v>
      </c>
      <c r="D4009">
        <v>12000</v>
      </c>
      <c r="E4009">
        <v>2</v>
      </c>
      <c r="F4009" s="6" t="s">
        <v>8221</v>
      </c>
      <c r="G4009" t="s">
        <v>8224</v>
      </c>
      <c r="H4009" t="s">
        <v>8246</v>
      </c>
      <c r="I4009">
        <v>1477791960</v>
      </c>
      <c r="J4009">
        <v>1476549262</v>
      </c>
      <c r="K4009" t="b">
        <v>0</v>
      </c>
      <c r="L4009">
        <v>2</v>
      </c>
      <c r="M4009" t="b">
        <v>0</v>
      </c>
      <c r="N4009" t="s">
        <v>8303</v>
      </c>
      <c r="O4009" s="13">
        <f t="shared" si="355"/>
        <v>1.6666666666666666E-4</v>
      </c>
      <c r="P4009" s="11">
        <f>IF(L4009=0,0,E4009/L4009)</f>
        <v>1</v>
      </c>
      <c r="Q4009" t="str">
        <f t="shared" si="356"/>
        <v>theater</v>
      </c>
      <c r="R4009" t="str">
        <f t="shared" si="357"/>
        <v>spaces</v>
      </c>
      <c r="S4009" s="14">
        <f t="shared" si="358"/>
        <v>42658.482199074067</v>
      </c>
      <c r="T4009" s="14">
        <f t="shared" si="359"/>
        <v>42672.865277777775</v>
      </c>
    </row>
    <row r="4010" spans="1:20" ht="60" x14ac:dyDescent="0.25">
      <c r="A4010">
        <v>4015</v>
      </c>
      <c r="B4010" s="3" t="s">
        <v>4011</v>
      </c>
      <c r="C4010" s="3" t="s">
        <v>8120</v>
      </c>
      <c r="D4010">
        <v>7000</v>
      </c>
      <c r="E4010">
        <v>1</v>
      </c>
      <c r="F4010" s="6" t="s">
        <v>8221</v>
      </c>
      <c r="G4010" t="s">
        <v>8224</v>
      </c>
      <c r="H4010" t="s">
        <v>8246</v>
      </c>
      <c r="I4010">
        <v>1437331463</v>
      </c>
      <c r="J4010">
        <v>1434739463</v>
      </c>
      <c r="K4010" t="b">
        <v>0</v>
      </c>
      <c r="L4010">
        <v>1</v>
      </c>
      <c r="M4010" t="b">
        <v>0</v>
      </c>
      <c r="N4010" t="s">
        <v>8271</v>
      </c>
      <c r="O4010" s="13">
        <f t="shared" si="355"/>
        <v>1.4285714285714287E-4</v>
      </c>
      <c r="P4010" s="11">
        <f>IF(L4010=0,0,E4010/L4010)</f>
        <v>1</v>
      </c>
      <c r="Q4010" t="str">
        <f t="shared" si="356"/>
        <v>theater</v>
      </c>
      <c r="R4010" t="str">
        <f t="shared" si="357"/>
        <v>plays</v>
      </c>
      <c r="S4010" s="14">
        <f t="shared" si="358"/>
        <v>42174.572488425925</v>
      </c>
      <c r="T4010" s="14">
        <f t="shared" si="359"/>
        <v>42204.572488425925</v>
      </c>
    </row>
    <row r="4011" spans="1:20" ht="30" x14ac:dyDescent="0.25">
      <c r="A4011">
        <v>3862</v>
      </c>
      <c r="B4011" s="3" t="s">
        <v>3859</v>
      </c>
      <c r="C4011" s="3" t="s">
        <v>7971</v>
      </c>
      <c r="D4011">
        <v>7500</v>
      </c>
      <c r="E4011">
        <v>1</v>
      </c>
      <c r="F4011" s="6" t="s">
        <v>8221</v>
      </c>
      <c r="G4011" t="s">
        <v>8224</v>
      </c>
      <c r="H4011" t="s">
        <v>8246</v>
      </c>
      <c r="I4011">
        <v>1473699540</v>
      </c>
      <c r="J4011">
        <v>1472451356</v>
      </c>
      <c r="K4011" t="b">
        <v>0</v>
      </c>
      <c r="L4011">
        <v>1</v>
      </c>
      <c r="M4011" t="b">
        <v>0</v>
      </c>
      <c r="N4011" t="s">
        <v>8271</v>
      </c>
      <c r="O4011" s="13">
        <f t="shared" si="355"/>
        <v>1.3333333333333334E-4</v>
      </c>
      <c r="P4011" s="11">
        <f>IF(L4011=0,0,E4011/L4011)</f>
        <v>1</v>
      </c>
      <c r="Q4011" t="str">
        <f t="shared" si="356"/>
        <v>theater</v>
      </c>
      <c r="R4011" t="str">
        <f t="shared" si="357"/>
        <v>plays</v>
      </c>
      <c r="S4011" s="14">
        <f t="shared" si="358"/>
        <v>42611.052731481475</v>
      </c>
      <c r="T4011" s="14">
        <f t="shared" si="359"/>
        <v>42625.499305555553</v>
      </c>
    </row>
    <row r="4012" spans="1:20" ht="60" x14ac:dyDescent="0.25">
      <c r="A4012">
        <v>2909</v>
      </c>
      <c r="B4012" s="3" t="s">
        <v>2909</v>
      </c>
      <c r="C4012" s="3" t="s">
        <v>7019</v>
      </c>
      <c r="D4012">
        <v>180000</v>
      </c>
      <c r="E4012">
        <v>20</v>
      </c>
      <c r="F4012" s="6" t="s">
        <v>8221</v>
      </c>
      <c r="G4012" t="s">
        <v>8224</v>
      </c>
      <c r="H4012" t="s">
        <v>8246</v>
      </c>
      <c r="I4012">
        <v>1416944760</v>
      </c>
      <c r="J4012">
        <v>1413527001</v>
      </c>
      <c r="K4012" t="b">
        <v>0</v>
      </c>
      <c r="L4012">
        <v>1</v>
      </c>
      <c r="M4012" t="b">
        <v>0</v>
      </c>
      <c r="N4012" t="s">
        <v>8271</v>
      </c>
      <c r="O4012" s="13">
        <f t="shared" si="355"/>
        <v>1.1111111111111112E-4</v>
      </c>
      <c r="P4012" s="11">
        <f>IF(L4012=0,0,E4012/L4012)</f>
        <v>20</v>
      </c>
      <c r="Q4012" t="str">
        <f t="shared" si="356"/>
        <v>theater</v>
      </c>
      <c r="R4012" t="str">
        <f t="shared" si="357"/>
        <v>plays</v>
      </c>
      <c r="S4012" s="14">
        <f t="shared" si="358"/>
        <v>41929.057881944442</v>
      </c>
      <c r="T4012" s="14">
        <f t="shared" si="359"/>
        <v>41968.615277777775</v>
      </c>
    </row>
    <row r="4013" spans="1:20" ht="45" x14ac:dyDescent="0.25">
      <c r="A4013">
        <v>3120</v>
      </c>
      <c r="B4013" s="3" t="s">
        <v>3120</v>
      </c>
      <c r="C4013" s="3" t="s">
        <v>7230</v>
      </c>
      <c r="D4013">
        <v>1300000</v>
      </c>
      <c r="E4013">
        <v>128</v>
      </c>
      <c r="F4013" s="6" t="s">
        <v>8221</v>
      </c>
      <c r="G4013" t="s">
        <v>8233</v>
      </c>
      <c r="H4013" t="s">
        <v>8249</v>
      </c>
      <c r="I4013">
        <v>1462484196</v>
      </c>
      <c r="J4013">
        <v>1457303796</v>
      </c>
      <c r="K4013" t="b">
        <v>0</v>
      </c>
      <c r="L4013">
        <v>10</v>
      </c>
      <c r="M4013" t="b">
        <v>0</v>
      </c>
      <c r="N4013" t="s">
        <v>8303</v>
      </c>
      <c r="O4013" s="13">
        <f t="shared" si="355"/>
        <v>9.8461538461538464E-5</v>
      </c>
      <c r="P4013" s="11">
        <f>IF(L4013=0,0,E4013/L4013)</f>
        <v>12.8</v>
      </c>
      <c r="Q4013" t="str">
        <f t="shared" si="356"/>
        <v>theater</v>
      </c>
      <c r="R4013" t="str">
        <f t="shared" si="357"/>
        <v>spaces</v>
      </c>
      <c r="S4013" s="14">
        <f t="shared" si="358"/>
        <v>42435.733749999992</v>
      </c>
      <c r="T4013" s="14">
        <f t="shared" si="359"/>
        <v>42495.692083333335</v>
      </c>
    </row>
    <row r="4014" spans="1:20" ht="60" x14ac:dyDescent="0.25">
      <c r="A4014">
        <v>3932</v>
      </c>
      <c r="B4014" s="3" t="s">
        <v>3929</v>
      </c>
      <c r="C4014" s="3" t="s">
        <v>8040</v>
      </c>
      <c r="D4014">
        <v>12000</v>
      </c>
      <c r="E4014">
        <v>1</v>
      </c>
      <c r="F4014" s="6" t="s">
        <v>8221</v>
      </c>
      <c r="G4014" t="s">
        <v>8224</v>
      </c>
      <c r="H4014" t="s">
        <v>8246</v>
      </c>
      <c r="I4014">
        <v>1458097364</v>
      </c>
      <c r="J4014">
        <v>1455508964</v>
      </c>
      <c r="K4014" t="b">
        <v>0</v>
      </c>
      <c r="L4014">
        <v>1</v>
      </c>
      <c r="M4014" t="b">
        <v>0</v>
      </c>
      <c r="N4014" t="s">
        <v>8271</v>
      </c>
      <c r="O4014" s="13">
        <f t="shared" si="355"/>
        <v>8.3333333333333331E-5</v>
      </c>
      <c r="P4014" s="11">
        <f>IF(L4014=0,0,E4014/L4014)</f>
        <v>1</v>
      </c>
      <c r="Q4014" t="str">
        <f t="shared" si="356"/>
        <v>theater</v>
      </c>
      <c r="R4014" t="str">
        <f t="shared" si="357"/>
        <v>plays</v>
      </c>
      <c r="S4014" s="14">
        <f t="shared" si="358"/>
        <v>42414.960231481477</v>
      </c>
      <c r="T4014" s="14">
        <f t="shared" si="359"/>
        <v>42444.918564814812</v>
      </c>
    </row>
    <row r="4015" spans="1:20" ht="45" x14ac:dyDescent="0.25">
      <c r="A4015">
        <v>3912</v>
      </c>
      <c r="B4015" s="3" t="s">
        <v>3909</v>
      </c>
      <c r="C4015" s="3" t="s">
        <v>8020</v>
      </c>
      <c r="D4015">
        <v>15000</v>
      </c>
      <c r="E4015">
        <v>1</v>
      </c>
      <c r="F4015" s="6" t="s">
        <v>8221</v>
      </c>
      <c r="G4015" t="s">
        <v>8224</v>
      </c>
      <c r="H4015" t="s">
        <v>8246</v>
      </c>
      <c r="I4015">
        <v>1429936500</v>
      </c>
      <c r="J4015">
        <v>1424759330</v>
      </c>
      <c r="K4015" t="b">
        <v>0</v>
      </c>
      <c r="L4015">
        <v>1</v>
      </c>
      <c r="M4015" t="b">
        <v>0</v>
      </c>
      <c r="N4015" t="s">
        <v>8271</v>
      </c>
      <c r="O4015" s="13">
        <f t="shared" si="355"/>
        <v>6.666666666666667E-5</v>
      </c>
      <c r="P4015" s="11">
        <f>IF(L4015=0,0,E4015/L4015)</f>
        <v>1</v>
      </c>
      <c r="Q4015" t="str">
        <f t="shared" si="356"/>
        <v>theater</v>
      </c>
      <c r="R4015" t="str">
        <f t="shared" si="357"/>
        <v>plays</v>
      </c>
      <c r="S4015" s="14">
        <f t="shared" si="358"/>
        <v>42059.061689814807</v>
      </c>
      <c r="T4015" s="14">
        <f t="shared" si="359"/>
        <v>42118.982638888883</v>
      </c>
    </row>
    <row r="4016" spans="1:20" ht="60" x14ac:dyDescent="0.25">
      <c r="A4016">
        <v>4006</v>
      </c>
      <c r="B4016" s="3" t="s">
        <v>4002</v>
      </c>
      <c r="C4016" s="3" t="s">
        <v>8111</v>
      </c>
      <c r="D4016">
        <v>30000</v>
      </c>
      <c r="E4016">
        <v>2</v>
      </c>
      <c r="F4016" s="6" t="s">
        <v>8221</v>
      </c>
      <c r="G4016" t="s">
        <v>8224</v>
      </c>
      <c r="H4016" t="s">
        <v>8246</v>
      </c>
      <c r="I4016">
        <v>1455647587</v>
      </c>
      <c r="J4016">
        <v>1453487587</v>
      </c>
      <c r="K4016" t="b">
        <v>0</v>
      </c>
      <c r="L4016">
        <v>1</v>
      </c>
      <c r="M4016" t="b">
        <v>0</v>
      </c>
      <c r="N4016" t="s">
        <v>8271</v>
      </c>
      <c r="O4016" s="13">
        <f t="shared" si="355"/>
        <v>6.666666666666667E-5</v>
      </c>
      <c r="P4016" s="11">
        <f>IF(L4016=0,0,E4016/L4016)</f>
        <v>2</v>
      </c>
      <c r="Q4016" t="str">
        <f t="shared" si="356"/>
        <v>theater</v>
      </c>
      <c r="R4016" t="str">
        <f t="shared" si="357"/>
        <v>plays</v>
      </c>
      <c r="S4016" s="14">
        <f t="shared" si="358"/>
        <v>42391.564664351848</v>
      </c>
      <c r="T4016" s="14">
        <f t="shared" si="359"/>
        <v>42416.564664351848</v>
      </c>
    </row>
    <row r="4017" spans="1:20" ht="45" x14ac:dyDescent="0.25">
      <c r="A4017">
        <v>3993</v>
      </c>
      <c r="B4017" s="3" t="s">
        <v>3989</v>
      </c>
      <c r="C4017" s="3" t="s">
        <v>8099</v>
      </c>
      <c r="D4017">
        <v>50000</v>
      </c>
      <c r="E4017">
        <v>3</v>
      </c>
      <c r="F4017" s="6" t="s">
        <v>8221</v>
      </c>
      <c r="G4017" t="s">
        <v>8224</v>
      </c>
      <c r="H4017" t="s">
        <v>8246</v>
      </c>
      <c r="I4017">
        <v>1431549912</v>
      </c>
      <c r="J4017">
        <v>1428957912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355"/>
        <v>6.0000000000000002E-5</v>
      </c>
      <c r="P4017" s="11">
        <f>IF(L4017=0,0,E4017/L4017)</f>
        <v>3</v>
      </c>
      <c r="Q4017" t="str">
        <f t="shared" si="356"/>
        <v>theater</v>
      </c>
      <c r="R4017" t="str">
        <f t="shared" si="357"/>
        <v>plays</v>
      </c>
      <c r="S4017" s="14">
        <f t="shared" si="358"/>
        <v>42107.656388888885</v>
      </c>
      <c r="T4017" s="14">
        <f t="shared" si="359"/>
        <v>42137.656388888885</v>
      </c>
    </row>
    <row r="4018" spans="1:20" ht="60" x14ac:dyDescent="0.25">
      <c r="A4018">
        <v>3055</v>
      </c>
      <c r="B4018" s="3" t="s">
        <v>3055</v>
      </c>
      <c r="C4018" s="3" t="s">
        <v>7165</v>
      </c>
      <c r="D4018">
        <v>20000</v>
      </c>
      <c r="E4018">
        <v>1</v>
      </c>
      <c r="F4018" s="6" t="s">
        <v>8221</v>
      </c>
      <c r="G4018" t="s">
        <v>8224</v>
      </c>
      <c r="H4018" t="s">
        <v>8246</v>
      </c>
      <c r="I4018">
        <v>1420844390</v>
      </c>
      <c r="J4018">
        <v>1415660390</v>
      </c>
      <c r="K4018" t="b">
        <v>0</v>
      </c>
      <c r="L4018">
        <v>1</v>
      </c>
      <c r="M4018" t="b">
        <v>0</v>
      </c>
      <c r="N4018" t="s">
        <v>8303</v>
      </c>
      <c r="O4018" s="13">
        <f t="shared" si="355"/>
        <v>5.0000000000000002E-5</v>
      </c>
      <c r="P4018" s="11">
        <f>IF(L4018=0,0,E4018/L4018)</f>
        <v>1</v>
      </c>
      <c r="Q4018" t="str">
        <f t="shared" si="356"/>
        <v>theater</v>
      </c>
      <c r="R4018" t="str">
        <f t="shared" si="357"/>
        <v>spaces</v>
      </c>
      <c r="S4018" s="14">
        <f t="shared" si="358"/>
        <v>41953.749884259254</v>
      </c>
      <c r="T4018" s="14">
        <f t="shared" si="359"/>
        <v>42013.749884259254</v>
      </c>
    </row>
    <row r="4019" spans="1:20" ht="60" x14ac:dyDescent="0.25">
      <c r="A4019">
        <v>2948</v>
      </c>
      <c r="B4019" s="3" t="s">
        <v>2948</v>
      </c>
      <c r="C4019" s="3" t="s">
        <v>7058</v>
      </c>
      <c r="D4019">
        <v>500000</v>
      </c>
      <c r="E4019">
        <v>24</v>
      </c>
      <c r="F4019" s="6" t="s">
        <v>8221</v>
      </c>
      <c r="G4019" t="s">
        <v>8224</v>
      </c>
      <c r="H4019" t="s">
        <v>8246</v>
      </c>
      <c r="I4019">
        <v>1433259293</v>
      </c>
      <c r="J4019">
        <v>1428075293</v>
      </c>
      <c r="K4019" t="b">
        <v>0</v>
      </c>
      <c r="L4019">
        <v>9</v>
      </c>
      <c r="M4019" t="b">
        <v>0</v>
      </c>
      <c r="N4019" t="s">
        <v>8303</v>
      </c>
      <c r="O4019" s="13">
        <f t="shared" si="355"/>
        <v>4.8000000000000001E-5</v>
      </c>
      <c r="P4019" s="11">
        <f>IF(L4019=0,0,E4019/L4019)</f>
        <v>2.6666666666666665</v>
      </c>
      <c r="Q4019" t="str">
        <f t="shared" si="356"/>
        <v>theater</v>
      </c>
      <c r="R4019" t="str">
        <f t="shared" si="357"/>
        <v>spaces</v>
      </c>
      <c r="S4019" s="14">
        <f t="shared" si="358"/>
        <v>42097.440891203696</v>
      </c>
      <c r="T4019" s="14">
        <f t="shared" si="359"/>
        <v>42157.440891203696</v>
      </c>
    </row>
    <row r="4020" spans="1:20" ht="60" x14ac:dyDescent="0.25">
      <c r="A4020">
        <v>3796</v>
      </c>
      <c r="B4020" s="3" t="s">
        <v>3793</v>
      </c>
      <c r="C4020" s="3" t="s">
        <v>7906</v>
      </c>
      <c r="D4020">
        <v>22500</v>
      </c>
      <c r="E4020">
        <v>1</v>
      </c>
      <c r="F4020" s="6" t="s">
        <v>8221</v>
      </c>
      <c r="G4020" t="s">
        <v>8224</v>
      </c>
      <c r="H4020" t="s">
        <v>8246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8305</v>
      </c>
      <c r="O4020" s="13">
        <f t="shared" si="355"/>
        <v>4.4444444444444447E-5</v>
      </c>
      <c r="P4020" s="11">
        <f>IF(L4020=0,0,E4020/L4020)</f>
        <v>1</v>
      </c>
      <c r="Q4020" t="str">
        <f t="shared" si="356"/>
        <v>theater</v>
      </c>
      <c r="R4020" t="str">
        <f t="shared" si="357"/>
        <v>musical</v>
      </c>
      <c r="S4020" s="14">
        <f t="shared" si="358"/>
        <v>42688.821250000001</v>
      </c>
      <c r="T4020" s="14">
        <f t="shared" si="359"/>
        <v>42748.821250000001</v>
      </c>
    </row>
    <row r="4021" spans="1:20" ht="30" x14ac:dyDescent="0.25">
      <c r="A4021">
        <v>2914</v>
      </c>
      <c r="B4021" s="3" t="s">
        <v>2914</v>
      </c>
      <c r="C4021" s="3" t="s">
        <v>7024</v>
      </c>
      <c r="D4021">
        <v>25000</v>
      </c>
      <c r="E4021">
        <v>1</v>
      </c>
      <c r="F4021" s="6" t="s">
        <v>8221</v>
      </c>
      <c r="G4021" t="s">
        <v>8225</v>
      </c>
      <c r="H4021" t="s">
        <v>8247</v>
      </c>
      <c r="I4021">
        <v>1426365994</v>
      </c>
      <c r="J4021">
        <v>1421185594</v>
      </c>
      <c r="K4021" t="b">
        <v>0</v>
      </c>
      <c r="L4021">
        <v>1</v>
      </c>
      <c r="M4021" t="b">
        <v>0</v>
      </c>
      <c r="N4021" t="s">
        <v>8271</v>
      </c>
      <c r="O4021" s="13">
        <f t="shared" si="355"/>
        <v>4.0000000000000003E-5</v>
      </c>
      <c r="P4021" s="11">
        <f>IF(L4021=0,0,E4021/L4021)</f>
        <v>1</v>
      </c>
      <c r="Q4021" t="str">
        <f t="shared" si="356"/>
        <v>theater</v>
      </c>
      <c r="R4021" t="str">
        <f t="shared" si="357"/>
        <v>plays</v>
      </c>
      <c r="S4021" s="14">
        <f t="shared" si="358"/>
        <v>42017.699004629627</v>
      </c>
      <c r="T4021" s="14">
        <f t="shared" si="359"/>
        <v>42077.657337962963</v>
      </c>
    </row>
    <row r="4022" spans="1:20" ht="60" x14ac:dyDescent="0.25">
      <c r="A4022">
        <v>2941</v>
      </c>
      <c r="B4022" s="3" t="s">
        <v>2941</v>
      </c>
      <c r="C4022" s="3" t="s">
        <v>7051</v>
      </c>
      <c r="D4022">
        <v>25000</v>
      </c>
      <c r="E4022">
        <v>1</v>
      </c>
      <c r="F4022" s="6" t="s">
        <v>8221</v>
      </c>
      <c r="G4022" t="s">
        <v>8224</v>
      </c>
      <c r="H4022" t="s">
        <v>8246</v>
      </c>
      <c r="I4022">
        <v>1425250955</v>
      </c>
      <c r="J4022">
        <v>1422658955</v>
      </c>
      <c r="K4022" t="b">
        <v>0</v>
      </c>
      <c r="L4022">
        <v>1</v>
      </c>
      <c r="M4022" t="b">
        <v>0</v>
      </c>
      <c r="N4022" t="s">
        <v>8303</v>
      </c>
      <c r="O4022" s="13">
        <f t="shared" si="355"/>
        <v>4.0000000000000003E-5</v>
      </c>
      <c r="P4022" s="11">
        <f>IF(L4022=0,0,E4022/L4022)</f>
        <v>1</v>
      </c>
      <c r="Q4022" t="str">
        <f t="shared" si="356"/>
        <v>theater</v>
      </c>
      <c r="R4022" t="str">
        <f t="shared" si="357"/>
        <v>spaces</v>
      </c>
      <c r="S4022" s="14">
        <f t="shared" si="358"/>
        <v>42034.751793981479</v>
      </c>
      <c r="T4022" s="14">
        <f t="shared" si="359"/>
        <v>42064.751793981479</v>
      </c>
    </row>
    <row r="4023" spans="1:20" ht="60" x14ac:dyDescent="0.25">
      <c r="A4023">
        <v>3639</v>
      </c>
      <c r="B4023" s="3" t="s">
        <v>3637</v>
      </c>
      <c r="C4023" s="3" t="s">
        <v>7749</v>
      </c>
      <c r="D4023">
        <v>25000</v>
      </c>
      <c r="E4023">
        <v>1</v>
      </c>
      <c r="F4023" s="6" t="s">
        <v>8221</v>
      </c>
      <c r="G4023" t="s">
        <v>8224</v>
      </c>
      <c r="H4023" t="s">
        <v>8246</v>
      </c>
      <c r="I4023">
        <v>1475853060</v>
      </c>
      <c r="J4023">
        <v>1470672906</v>
      </c>
      <c r="K4023" t="b">
        <v>0</v>
      </c>
      <c r="L4023">
        <v>1</v>
      </c>
      <c r="M4023" t="b">
        <v>0</v>
      </c>
      <c r="N4023" t="s">
        <v>8305</v>
      </c>
      <c r="O4023" s="13">
        <f t="shared" si="355"/>
        <v>4.0000000000000003E-5</v>
      </c>
      <c r="P4023" s="11">
        <f>IF(L4023=0,0,E4023/L4023)</f>
        <v>1</v>
      </c>
      <c r="Q4023" t="str">
        <f t="shared" si="356"/>
        <v>theater</v>
      </c>
      <c r="R4023" t="str">
        <f t="shared" si="357"/>
        <v>musical</v>
      </c>
      <c r="S4023" s="14">
        <f t="shared" si="358"/>
        <v>42590.468819444439</v>
      </c>
      <c r="T4023" s="14">
        <f t="shared" si="359"/>
        <v>42650.424305555549</v>
      </c>
    </row>
    <row r="4024" spans="1:20" ht="45" x14ac:dyDescent="0.25">
      <c r="A4024">
        <v>2910</v>
      </c>
      <c r="B4024" s="3" t="s">
        <v>2910</v>
      </c>
      <c r="C4024" s="3" t="s">
        <v>7020</v>
      </c>
      <c r="D4024">
        <v>30000</v>
      </c>
      <c r="E4024">
        <v>1</v>
      </c>
      <c r="F4024" s="6" t="s">
        <v>8221</v>
      </c>
      <c r="G4024" t="s">
        <v>8225</v>
      </c>
      <c r="H4024" t="s">
        <v>8247</v>
      </c>
      <c r="I4024">
        <v>1434139887</v>
      </c>
      <c r="J4024">
        <v>1428955887</v>
      </c>
      <c r="K4024" t="b">
        <v>0</v>
      </c>
      <c r="L4024">
        <v>1</v>
      </c>
      <c r="M4024" t="b">
        <v>0</v>
      </c>
      <c r="N4024" t="s">
        <v>8271</v>
      </c>
      <c r="O4024" s="13">
        <f t="shared" si="355"/>
        <v>3.3333333333333335E-5</v>
      </c>
      <c r="P4024" s="11">
        <f>IF(L4024=0,0,E4024/L4024)</f>
        <v>1</v>
      </c>
      <c r="Q4024" t="str">
        <f t="shared" si="356"/>
        <v>theater</v>
      </c>
      <c r="R4024" t="str">
        <f t="shared" si="357"/>
        <v>plays</v>
      </c>
      <c r="S4024" s="14">
        <f t="shared" si="358"/>
        <v>42107.632951388885</v>
      </c>
      <c r="T4024" s="14">
        <f t="shared" si="359"/>
        <v>42167.632951388885</v>
      </c>
    </row>
    <row r="4025" spans="1:20" ht="45" x14ac:dyDescent="0.25">
      <c r="A4025">
        <v>3124</v>
      </c>
      <c r="B4025" s="3" t="s">
        <v>3124</v>
      </c>
      <c r="C4025" s="3" t="s">
        <v>7234</v>
      </c>
      <c r="D4025">
        <v>800000</v>
      </c>
      <c r="E4025">
        <v>26</v>
      </c>
      <c r="F4025" s="6" t="s">
        <v>8220</v>
      </c>
      <c r="G4025" t="s">
        <v>8224</v>
      </c>
      <c r="H4025" t="s">
        <v>8246</v>
      </c>
      <c r="I4025">
        <v>1422902601</v>
      </c>
      <c r="J4025">
        <v>1417718601</v>
      </c>
      <c r="K4025" t="b">
        <v>0</v>
      </c>
      <c r="L4025">
        <v>4</v>
      </c>
      <c r="M4025" t="b">
        <v>0</v>
      </c>
      <c r="N4025" t="s">
        <v>8303</v>
      </c>
      <c r="O4025" s="13">
        <f t="shared" si="355"/>
        <v>3.2499999999999997E-5</v>
      </c>
      <c r="P4025" s="11">
        <f>IF(L4025=0,0,E4025/L4025)</f>
        <v>6.5</v>
      </c>
      <c r="Q4025" t="str">
        <f t="shared" si="356"/>
        <v>theater</v>
      </c>
      <c r="R4025" t="str">
        <f t="shared" si="357"/>
        <v>spaces</v>
      </c>
      <c r="S4025" s="14">
        <f t="shared" si="358"/>
        <v>41977.571770833332</v>
      </c>
      <c r="T4025" s="14">
        <f t="shared" si="359"/>
        <v>42037.571770833332</v>
      </c>
    </row>
    <row r="4026" spans="1:20" ht="60" x14ac:dyDescent="0.25">
      <c r="A4026">
        <v>3200</v>
      </c>
      <c r="B4026" s="3" t="s">
        <v>3200</v>
      </c>
      <c r="C4026" s="3" t="s">
        <v>7310</v>
      </c>
      <c r="D4026">
        <v>50000</v>
      </c>
      <c r="E4026">
        <v>1</v>
      </c>
      <c r="F4026" s="6" t="s">
        <v>8221</v>
      </c>
      <c r="G4026" t="s">
        <v>8224</v>
      </c>
      <c r="H4026" t="s">
        <v>8246</v>
      </c>
      <c r="I4026">
        <v>1461994440</v>
      </c>
      <c r="J4026">
        <v>1459410101</v>
      </c>
      <c r="K4026" t="b">
        <v>0</v>
      </c>
      <c r="L4026">
        <v>1</v>
      </c>
      <c r="M4026" t="b">
        <v>0</v>
      </c>
      <c r="N4026" t="s">
        <v>8305</v>
      </c>
      <c r="O4026" s="13">
        <f t="shared" si="355"/>
        <v>2.0000000000000002E-5</v>
      </c>
      <c r="P4026" s="11">
        <f>IF(L4026=0,0,E4026/L4026)</f>
        <v>1</v>
      </c>
      <c r="Q4026" t="str">
        <f t="shared" si="356"/>
        <v>theater</v>
      </c>
      <c r="R4026" t="str">
        <f t="shared" si="357"/>
        <v>musical</v>
      </c>
      <c r="S4026" s="14">
        <f t="shared" si="358"/>
        <v>42460.112280092588</v>
      </c>
      <c r="T4026" s="14">
        <f t="shared" si="359"/>
        <v>42490.023611111108</v>
      </c>
    </row>
    <row r="4027" spans="1:20" ht="45" x14ac:dyDescent="0.25">
      <c r="A4027">
        <v>3805</v>
      </c>
      <c r="B4027" s="3" t="s">
        <v>3802</v>
      </c>
      <c r="C4027" s="3" t="s">
        <v>7915</v>
      </c>
      <c r="D4027">
        <v>150000</v>
      </c>
      <c r="E4027">
        <v>3</v>
      </c>
      <c r="F4027" s="6" t="s">
        <v>8221</v>
      </c>
      <c r="G4027" t="s">
        <v>8224</v>
      </c>
      <c r="H4027" t="s">
        <v>8246</v>
      </c>
      <c r="I4027">
        <v>1411852640</v>
      </c>
      <c r="J4027">
        <v>1406668640</v>
      </c>
      <c r="K4027" t="b">
        <v>0</v>
      </c>
      <c r="L4027">
        <v>2</v>
      </c>
      <c r="M4027" t="b">
        <v>0</v>
      </c>
      <c r="N4027" t="s">
        <v>8305</v>
      </c>
      <c r="O4027" s="13">
        <f t="shared" si="355"/>
        <v>2.0000000000000002E-5</v>
      </c>
      <c r="P4027" s="11">
        <f>IF(L4027=0,0,E4027/L4027)</f>
        <v>1.5</v>
      </c>
      <c r="Q4027" t="str">
        <f t="shared" si="356"/>
        <v>theater</v>
      </c>
      <c r="R4027" t="str">
        <f t="shared" si="357"/>
        <v>musical</v>
      </c>
      <c r="S4027" s="14">
        <f t="shared" si="358"/>
        <v>41849.678703703699</v>
      </c>
      <c r="T4027" s="14">
        <f t="shared" si="359"/>
        <v>41909.678703703699</v>
      </c>
    </row>
    <row r="4028" spans="1:20" ht="60" x14ac:dyDescent="0.25">
      <c r="A4028">
        <v>3951</v>
      </c>
      <c r="B4028" s="3" t="s">
        <v>3948</v>
      </c>
      <c r="C4028" s="3" t="s">
        <v>6961</v>
      </c>
      <c r="D4028">
        <v>200000</v>
      </c>
      <c r="E4028">
        <v>1</v>
      </c>
      <c r="F4028" s="6" t="s">
        <v>8221</v>
      </c>
      <c r="G4028" t="s">
        <v>8241</v>
      </c>
      <c r="H4028" t="s">
        <v>8249</v>
      </c>
      <c r="I4028">
        <v>1462301342</v>
      </c>
      <c r="J4028">
        <v>1457120942</v>
      </c>
      <c r="K4028" t="b">
        <v>0</v>
      </c>
      <c r="L4028">
        <v>1</v>
      </c>
      <c r="M4028" t="b">
        <v>0</v>
      </c>
      <c r="N4028" t="s">
        <v>8271</v>
      </c>
      <c r="O4028" s="13">
        <f t="shared" si="355"/>
        <v>5.0000000000000004E-6</v>
      </c>
      <c r="P4028" s="11">
        <f>IF(L4028=0,0,E4028/L4028)</f>
        <v>1</v>
      </c>
      <c r="Q4028" t="str">
        <f t="shared" si="356"/>
        <v>theater</v>
      </c>
      <c r="R4028" t="str">
        <f t="shared" si="357"/>
        <v>plays</v>
      </c>
      <c r="S4028" s="14">
        <f t="shared" si="358"/>
        <v>42433.617384259262</v>
      </c>
      <c r="T4028" s="14">
        <f t="shared" si="359"/>
        <v>42493.57571759259</v>
      </c>
    </row>
    <row r="4029" spans="1:20" ht="60" x14ac:dyDescent="0.25">
      <c r="A4029">
        <v>3629</v>
      </c>
      <c r="B4029" s="3" t="s">
        <v>3627</v>
      </c>
      <c r="C4029" s="3" t="s">
        <v>7739</v>
      </c>
      <c r="D4029">
        <v>1000000</v>
      </c>
      <c r="E4029">
        <v>2</v>
      </c>
      <c r="F4029" s="6" t="s">
        <v>8221</v>
      </c>
      <c r="G4029" t="s">
        <v>8224</v>
      </c>
      <c r="H4029" t="s">
        <v>8246</v>
      </c>
      <c r="I4029">
        <v>1462467600</v>
      </c>
      <c r="J4029">
        <v>1457403364</v>
      </c>
      <c r="K4029" t="b">
        <v>0</v>
      </c>
      <c r="L4029">
        <v>2</v>
      </c>
      <c r="M4029" t="b">
        <v>0</v>
      </c>
      <c r="N4029" t="s">
        <v>8305</v>
      </c>
      <c r="O4029" s="13">
        <f t="shared" si="355"/>
        <v>1.9999999999999999E-6</v>
      </c>
      <c r="P4029" s="11">
        <f>IF(L4029=0,0,E4029/L4029)</f>
        <v>1</v>
      </c>
      <c r="Q4029" t="str">
        <f t="shared" si="356"/>
        <v>theater</v>
      </c>
      <c r="R4029" t="str">
        <f t="shared" si="357"/>
        <v>musical</v>
      </c>
      <c r="S4029" s="14">
        <f t="shared" si="358"/>
        <v>42436.886157407404</v>
      </c>
      <c r="T4029" s="14">
        <f t="shared" si="359"/>
        <v>42495.499999999993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s="6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13">
        <f t="shared" si="355"/>
        <v>0</v>
      </c>
      <c r="P4030" s="11">
        <f>IF(L4030=0,0,E4030/L4030)</f>
        <v>0</v>
      </c>
      <c r="Q4030" t="str">
        <f t="shared" si="356"/>
        <v>theater</v>
      </c>
      <c r="R4030" t="str">
        <f t="shared" si="357"/>
        <v>plays</v>
      </c>
      <c r="S4030" s="14">
        <f t="shared" si="358"/>
        <v>41916.389305555553</v>
      </c>
      <c r="T4030" s="14">
        <f t="shared" si="359"/>
        <v>41976.430972222217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s="6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355"/>
        <v>0</v>
      </c>
      <c r="P4031" s="11">
        <f>IF(L4031=0,0,E4031/L4031)</f>
        <v>0</v>
      </c>
      <c r="Q4031" t="str">
        <f t="shared" si="356"/>
        <v>theater</v>
      </c>
      <c r="R4031" t="str">
        <f t="shared" si="357"/>
        <v>plays</v>
      </c>
      <c r="S4031" s="14">
        <f t="shared" si="358"/>
        <v>41922.326851851853</v>
      </c>
      <c r="T4031" s="14">
        <f t="shared" si="359"/>
        <v>41929.999305555553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s="6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13">
        <f t="shared" si="355"/>
        <v>0</v>
      </c>
      <c r="P4032" s="11">
        <f>IF(L4032=0,0,E4032/L4032)</f>
        <v>0</v>
      </c>
      <c r="Q4032" t="str">
        <f t="shared" si="356"/>
        <v>theater</v>
      </c>
      <c r="R4032" t="str">
        <f t="shared" si="357"/>
        <v>plays</v>
      </c>
      <c r="S4032" s="14">
        <f t="shared" si="358"/>
        <v>42037.777951388889</v>
      </c>
      <c r="T4032" s="14">
        <f t="shared" si="359"/>
        <v>42097.736284722218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s="6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355"/>
        <v>0</v>
      </c>
      <c r="P4033" s="11">
        <f>IF(L4033=0,0,E4033/L4033)</f>
        <v>0</v>
      </c>
      <c r="Q4033" t="str">
        <f t="shared" si="356"/>
        <v>theater</v>
      </c>
      <c r="R4033" t="str">
        <f t="shared" si="357"/>
        <v>plays</v>
      </c>
      <c r="S4033" s="14">
        <f t="shared" si="358"/>
        <v>42514.869884259257</v>
      </c>
      <c r="T4033" s="14">
        <f t="shared" si="359"/>
        <v>42574.869884259257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s="6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13">
        <f t="shared" si="355"/>
        <v>0</v>
      </c>
      <c r="P4034" s="11">
        <f>IF(L4034=0,0,E4034/L4034)</f>
        <v>0</v>
      </c>
      <c r="Q4034" t="str">
        <f t="shared" si="356"/>
        <v>theater</v>
      </c>
      <c r="R4034" t="str">
        <f t="shared" si="357"/>
        <v>spaces</v>
      </c>
      <c r="S4034" s="14">
        <f t="shared" si="358"/>
        <v>42076.921064814807</v>
      </c>
      <c r="T4034" s="14">
        <f t="shared" si="359"/>
        <v>42106.921064814807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s="6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13">
        <f t="shared" ref="O4035:O4098" si="360">(E4035/D4035)</f>
        <v>0</v>
      </c>
      <c r="P4035" s="11">
        <f>IF(L4035=0,0,E4035/L4035)</f>
        <v>0</v>
      </c>
      <c r="Q4035" t="str">
        <f t="shared" ref="Q4035:Q4098" si="361">LEFT(N4035,FIND("/",N4035)-1)</f>
        <v>theater</v>
      </c>
      <c r="R4035" t="str">
        <f t="shared" ref="R4035:R4098" si="362">RIGHT(N4035,LEN(N4035)-FIND("/",N4035))</f>
        <v>spaces</v>
      </c>
      <c r="S4035" s="14">
        <f t="shared" ref="S4035:S4098" si="363">(J4035/86400)+25569+(-5/24)</f>
        <v>42117.931250000001</v>
      </c>
      <c r="T4035" s="14">
        <f t="shared" ref="T4035:T4098" si="364">(I4035/86400)+25569+(-5/24)</f>
        <v>42147.931250000001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s="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13">
        <f t="shared" si="360"/>
        <v>0</v>
      </c>
      <c r="P4036" s="11">
        <f>IF(L4036=0,0,E4036/L4036)</f>
        <v>0</v>
      </c>
      <c r="Q4036" t="str">
        <f t="shared" si="361"/>
        <v>theater</v>
      </c>
      <c r="R4036" t="str">
        <f t="shared" si="362"/>
        <v>spaces</v>
      </c>
      <c r="S4036" s="14">
        <f t="shared" si="363"/>
        <v>42362.156851851854</v>
      </c>
      <c r="T4036" s="14">
        <f t="shared" si="364"/>
        <v>42392.156851851854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s="6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13">
        <f t="shared" si="360"/>
        <v>0</v>
      </c>
      <c r="P4037" s="11">
        <f>IF(L4037=0,0,E4037/L4037)</f>
        <v>0</v>
      </c>
      <c r="Q4037" t="str">
        <f t="shared" si="361"/>
        <v>theater</v>
      </c>
      <c r="R4037" t="str">
        <f t="shared" si="362"/>
        <v>spaces</v>
      </c>
      <c r="S4037" s="14">
        <f t="shared" si="363"/>
        <v>42790.375034722216</v>
      </c>
      <c r="T4037" s="14">
        <f t="shared" si="364"/>
        <v>42810.333368055552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s="6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13">
        <f t="shared" si="360"/>
        <v>0</v>
      </c>
      <c r="P4038" s="11">
        <f>IF(L4038=0,0,E4038/L4038)</f>
        <v>0</v>
      </c>
      <c r="Q4038" t="str">
        <f t="shared" si="361"/>
        <v>theater</v>
      </c>
      <c r="R4038" t="str">
        <f t="shared" si="362"/>
        <v>spaces</v>
      </c>
      <c r="S4038" s="14">
        <f t="shared" si="363"/>
        <v>42438.570798611108</v>
      </c>
      <c r="T4038" s="14">
        <f t="shared" si="364"/>
        <v>42498.529131944444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s="6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13">
        <f t="shared" si="360"/>
        <v>0</v>
      </c>
      <c r="P4039" s="11">
        <f>IF(L4039=0,0,E4039/L4039)</f>
        <v>0</v>
      </c>
      <c r="Q4039" t="str">
        <f t="shared" si="361"/>
        <v>theater</v>
      </c>
      <c r="R4039" t="str">
        <f t="shared" si="362"/>
        <v>spaces</v>
      </c>
      <c r="S4039" s="14">
        <f t="shared" si="363"/>
        <v>42497.800057870372</v>
      </c>
      <c r="T4039" s="14">
        <f t="shared" si="364"/>
        <v>42527.800057870372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s="6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13">
        <f t="shared" si="360"/>
        <v>0</v>
      </c>
      <c r="P4040" s="11">
        <f>IF(L4040=0,0,E4040/L4040)</f>
        <v>0</v>
      </c>
      <c r="Q4040" t="str">
        <f t="shared" si="361"/>
        <v>theater</v>
      </c>
      <c r="R4040" t="str">
        <f t="shared" si="362"/>
        <v>spaces</v>
      </c>
      <c r="S4040" s="14">
        <f t="shared" si="363"/>
        <v>41863.54887731481</v>
      </c>
      <c r="T4040" s="14">
        <f t="shared" si="364"/>
        <v>41893.54887731481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s="6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13">
        <f t="shared" si="360"/>
        <v>0</v>
      </c>
      <c r="P4041" s="11">
        <f>IF(L4041=0,0,E4041/L4041)</f>
        <v>0</v>
      </c>
      <c r="Q4041" t="str">
        <f t="shared" si="361"/>
        <v>theater</v>
      </c>
      <c r="R4041" t="str">
        <f t="shared" si="362"/>
        <v>spaces</v>
      </c>
      <c r="S4041" s="14">
        <f t="shared" si="363"/>
        <v>42027.624467592592</v>
      </c>
      <c r="T4041" s="14">
        <f t="shared" si="364"/>
        <v>42064.836111111108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s="6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13">
        <f t="shared" si="360"/>
        <v>0</v>
      </c>
      <c r="P4042" s="11">
        <f>IF(L4042=0,0,E4042/L4042)</f>
        <v>0</v>
      </c>
      <c r="Q4042" t="str">
        <f t="shared" si="361"/>
        <v>theater</v>
      </c>
      <c r="R4042" t="str">
        <f t="shared" si="362"/>
        <v>spaces</v>
      </c>
      <c r="S4042" s="14">
        <f t="shared" si="363"/>
        <v>41851.428055555552</v>
      </c>
      <c r="T4042" s="14">
        <f t="shared" si="364"/>
        <v>41911.428055555552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s="6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13">
        <f t="shared" si="360"/>
        <v>0</v>
      </c>
      <c r="P4043" s="11">
        <f>IF(L4043=0,0,E4043/L4043)</f>
        <v>0</v>
      </c>
      <c r="Q4043" t="str">
        <f t="shared" si="361"/>
        <v>theater</v>
      </c>
      <c r="R4043" t="str">
        <f t="shared" si="362"/>
        <v>spaces</v>
      </c>
      <c r="S4043" s="14">
        <f t="shared" si="363"/>
        <v>42433.442256944443</v>
      </c>
      <c r="T4043" s="14">
        <f t="shared" si="364"/>
        <v>42463.400590277779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s="6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13">
        <f t="shared" si="360"/>
        <v>0</v>
      </c>
      <c r="P4044" s="11">
        <f>IF(L4044=0,0,E4044/L4044)</f>
        <v>0</v>
      </c>
      <c r="Q4044" t="str">
        <f t="shared" si="361"/>
        <v>theater</v>
      </c>
      <c r="R4044" t="str">
        <f t="shared" si="362"/>
        <v>spaces</v>
      </c>
      <c r="S4044" s="14">
        <f t="shared" si="363"/>
        <v>41834.575787037036</v>
      </c>
      <c r="T4044" s="14">
        <f t="shared" si="364"/>
        <v>41864.575787037036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s="6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13">
        <f t="shared" si="360"/>
        <v>0</v>
      </c>
      <c r="P4045" s="11">
        <f>IF(L4045=0,0,E4045/L4045)</f>
        <v>0</v>
      </c>
      <c r="Q4045" t="str">
        <f t="shared" si="361"/>
        <v>theater</v>
      </c>
      <c r="R4045" t="str">
        <f t="shared" si="362"/>
        <v>spaces</v>
      </c>
      <c r="S4045" s="14">
        <f t="shared" si="363"/>
        <v>42293.714652777773</v>
      </c>
      <c r="T4045" s="14">
        <f t="shared" si="364"/>
        <v>42323.756319444445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s="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13">
        <f t="shared" si="360"/>
        <v>0</v>
      </c>
      <c r="P4046" s="11">
        <f>IF(L4046=0,0,E4046/L4046)</f>
        <v>0</v>
      </c>
      <c r="Q4046" t="str">
        <f t="shared" si="361"/>
        <v>theater</v>
      </c>
      <c r="R4046" t="str">
        <f t="shared" si="362"/>
        <v>spaces</v>
      </c>
      <c r="S4046" s="14">
        <f t="shared" si="363"/>
        <v>41843.42418981481</v>
      </c>
      <c r="T4046" s="14">
        <f t="shared" si="364"/>
        <v>41903.42418981481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s="6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13">
        <f t="shared" si="360"/>
        <v>0</v>
      </c>
      <c r="P4047" s="11">
        <f>IF(L4047=0,0,E4047/L4047)</f>
        <v>0</v>
      </c>
      <c r="Q4047" t="str">
        <f t="shared" si="361"/>
        <v>theater</v>
      </c>
      <c r="R4047" t="str">
        <f t="shared" si="362"/>
        <v>spaces</v>
      </c>
      <c r="S4047" s="14">
        <f t="shared" si="363"/>
        <v>42345.998518518514</v>
      </c>
      <c r="T4047" s="14">
        <f t="shared" si="364"/>
        <v>42375.998518518514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s="6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13">
        <f t="shared" si="360"/>
        <v>0</v>
      </c>
      <c r="P4048" s="11">
        <f>IF(L4048=0,0,E4048/L4048)</f>
        <v>0</v>
      </c>
      <c r="Q4048" t="str">
        <f t="shared" si="361"/>
        <v>theater</v>
      </c>
      <c r="R4048" t="str">
        <f t="shared" si="362"/>
        <v>spaces</v>
      </c>
      <c r="S4048" s="14">
        <f t="shared" si="363"/>
        <v>42034.648483796293</v>
      </c>
      <c r="T4048" s="14">
        <f t="shared" si="364"/>
        <v>42064.648483796293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s="6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13">
        <f t="shared" si="360"/>
        <v>0</v>
      </c>
      <c r="P4049" s="11">
        <f>IF(L4049=0,0,E4049/L4049)</f>
        <v>0</v>
      </c>
      <c r="Q4049" t="str">
        <f t="shared" si="361"/>
        <v>theater</v>
      </c>
      <c r="R4049" t="str">
        <f t="shared" si="362"/>
        <v>plays</v>
      </c>
      <c r="S4049" s="14">
        <f t="shared" si="363"/>
        <v>42809.437581018516</v>
      </c>
      <c r="T4049" s="14">
        <f t="shared" si="364"/>
        <v>42828.437581018516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s="6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13">
        <f t="shared" si="360"/>
        <v>0</v>
      </c>
      <c r="P4050" s="11">
        <f>IF(L4050=0,0,E4050/L4050)</f>
        <v>0</v>
      </c>
      <c r="Q4050" t="str">
        <f t="shared" si="361"/>
        <v>theater</v>
      </c>
      <c r="R4050" t="str">
        <f t="shared" si="362"/>
        <v>plays</v>
      </c>
      <c r="S4050" s="14">
        <f t="shared" si="363"/>
        <v>42808.149953703702</v>
      </c>
      <c r="T4050" s="14">
        <f t="shared" si="364"/>
        <v>42834.149953703702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s="6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13">
        <f t="shared" si="360"/>
        <v>0</v>
      </c>
      <c r="P4051" s="11">
        <f>IF(L4051=0,0,E4051/L4051)</f>
        <v>0</v>
      </c>
      <c r="Q4051" t="str">
        <f t="shared" si="361"/>
        <v>theater</v>
      </c>
      <c r="R4051" t="str">
        <f t="shared" si="362"/>
        <v>plays</v>
      </c>
      <c r="S4051" s="14">
        <f t="shared" si="363"/>
        <v>42761.832569444443</v>
      </c>
      <c r="T4051" s="14">
        <f t="shared" si="364"/>
        <v>42821.790902777771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s="6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13">
        <f t="shared" si="360"/>
        <v>0</v>
      </c>
      <c r="P4052" s="11">
        <f>IF(L4052=0,0,E4052/L4052)</f>
        <v>0</v>
      </c>
      <c r="Q4052" t="str">
        <f t="shared" si="361"/>
        <v>theater</v>
      </c>
      <c r="R4052" t="str">
        <f t="shared" si="362"/>
        <v>musical</v>
      </c>
      <c r="S4052" s="14">
        <f t="shared" si="363"/>
        <v>42682.942997685182</v>
      </c>
      <c r="T4052" s="14">
        <f t="shared" si="364"/>
        <v>42712.984664351847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s="6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13">
        <f t="shared" si="360"/>
        <v>0</v>
      </c>
      <c r="P4053" s="11">
        <f>IF(L4053=0,0,E4053/L4053)</f>
        <v>0</v>
      </c>
      <c r="Q4053" t="str">
        <f t="shared" si="361"/>
        <v>theater</v>
      </c>
      <c r="R4053" t="str">
        <f t="shared" si="362"/>
        <v>musical</v>
      </c>
      <c r="S4053" s="14">
        <f t="shared" si="363"/>
        <v>42181.854143518511</v>
      </c>
      <c r="T4053" s="14">
        <f t="shared" si="364"/>
        <v>42211.854143518511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s="6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13">
        <f t="shared" si="360"/>
        <v>0</v>
      </c>
      <c r="P4054" s="11">
        <f>IF(L4054=0,0,E4054/L4054)</f>
        <v>0</v>
      </c>
      <c r="Q4054" t="str">
        <f t="shared" si="361"/>
        <v>theater</v>
      </c>
      <c r="R4054" t="str">
        <f t="shared" si="362"/>
        <v>musical</v>
      </c>
      <c r="S4054" s="14">
        <f t="shared" si="363"/>
        <v>42172.477766203701</v>
      </c>
      <c r="T4054" s="14">
        <f t="shared" si="364"/>
        <v>42202.468055555553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s="6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13">
        <f t="shared" si="360"/>
        <v>0</v>
      </c>
      <c r="P4055" s="11">
        <f>IF(L4055=0,0,E4055/L4055)</f>
        <v>0</v>
      </c>
      <c r="Q4055" t="str">
        <f t="shared" si="361"/>
        <v>theater</v>
      </c>
      <c r="R4055" t="str">
        <f t="shared" si="362"/>
        <v>musical</v>
      </c>
      <c r="S4055" s="14">
        <f t="shared" si="363"/>
        <v>42236.067719907405</v>
      </c>
      <c r="T4055" s="14">
        <f t="shared" si="364"/>
        <v>42266.067719907405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s="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13">
        <f t="shared" si="360"/>
        <v>0</v>
      </c>
      <c r="P4056" s="11">
        <f>IF(L4056=0,0,E4056/L4056)</f>
        <v>0</v>
      </c>
      <c r="Q4056" t="str">
        <f t="shared" si="361"/>
        <v>theater</v>
      </c>
      <c r="R4056" t="str">
        <f t="shared" si="362"/>
        <v>musical</v>
      </c>
      <c r="S4056" s="14">
        <f t="shared" si="363"/>
        <v>42291.6249537037</v>
      </c>
      <c r="T4056" s="14">
        <f t="shared" si="364"/>
        <v>42351.666620370372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s="6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13">
        <f t="shared" si="360"/>
        <v>0</v>
      </c>
      <c r="P4057" s="11">
        <f>IF(L4057=0,0,E4057/L4057)</f>
        <v>0</v>
      </c>
      <c r="Q4057" t="str">
        <f t="shared" si="361"/>
        <v>theater</v>
      </c>
      <c r="R4057" t="str">
        <f t="shared" si="362"/>
        <v>musical</v>
      </c>
      <c r="S4057" s="14">
        <f t="shared" si="363"/>
        <v>42226.486446759256</v>
      </c>
      <c r="T4057" s="14">
        <f t="shared" si="364"/>
        <v>42261.486446759256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s="6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13">
        <f t="shared" si="360"/>
        <v>0</v>
      </c>
      <c r="P4058" s="11">
        <f>IF(L4058=0,0,E4058/L4058)</f>
        <v>0</v>
      </c>
      <c r="Q4058" t="str">
        <f t="shared" si="361"/>
        <v>theater</v>
      </c>
      <c r="R4058" t="str">
        <f t="shared" si="362"/>
        <v>musical</v>
      </c>
      <c r="S4058" s="14">
        <f t="shared" si="363"/>
        <v>41899.41873842592</v>
      </c>
      <c r="T4058" s="14">
        <f t="shared" si="364"/>
        <v>41917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s="6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13">
        <f t="shared" si="360"/>
        <v>0</v>
      </c>
      <c r="P4059" s="11">
        <f>IF(L4059=0,0,E4059/L4059)</f>
        <v>0</v>
      </c>
      <c r="Q4059" t="str">
        <f t="shared" si="361"/>
        <v>theater</v>
      </c>
      <c r="R4059" t="str">
        <f t="shared" si="362"/>
        <v>musical</v>
      </c>
      <c r="S4059" s="14">
        <f t="shared" si="363"/>
        <v>42284.935636574075</v>
      </c>
      <c r="T4059" s="14">
        <f t="shared" si="364"/>
        <v>42324.977303240739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s="6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13">
        <f t="shared" si="360"/>
        <v>0</v>
      </c>
      <c r="P4060" s="11">
        <f>IF(L4060=0,0,E4060/L4060)</f>
        <v>0</v>
      </c>
      <c r="Q4060" t="str">
        <f t="shared" si="361"/>
        <v>theater</v>
      </c>
      <c r="R4060" t="str">
        <f t="shared" si="362"/>
        <v>plays</v>
      </c>
      <c r="S4060" s="14">
        <f t="shared" si="363"/>
        <v>42102.816064814811</v>
      </c>
      <c r="T4060" s="14">
        <f t="shared" si="364"/>
        <v>42112.729166666664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s="6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13">
        <f t="shared" si="360"/>
        <v>0</v>
      </c>
      <c r="P4061" s="11">
        <f>IF(L4061=0,0,E4061/L4061)</f>
        <v>0</v>
      </c>
      <c r="Q4061" t="str">
        <f t="shared" si="361"/>
        <v>theater</v>
      </c>
      <c r="R4061" t="str">
        <f t="shared" si="362"/>
        <v>plays</v>
      </c>
      <c r="S4061" s="14">
        <f t="shared" si="363"/>
        <v>42325.712384259255</v>
      </c>
      <c r="T4061" s="14">
        <f t="shared" si="364"/>
        <v>42355.712384259255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s="6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13">
        <f t="shared" si="360"/>
        <v>0</v>
      </c>
      <c r="P4062" s="11">
        <f>IF(L4062=0,0,E4062/L4062)</f>
        <v>0</v>
      </c>
      <c r="Q4062" t="str">
        <f t="shared" si="361"/>
        <v>theater</v>
      </c>
      <c r="R4062" t="str">
        <f t="shared" si="362"/>
        <v>plays</v>
      </c>
      <c r="S4062" s="14">
        <f t="shared" si="363"/>
        <v>41793.501898148148</v>
      </c>
      <c r="T4062" s="14">
        <f t="shared" si="364"/>
        <v>41823.501898148148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s="6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360"/>
        <v>0</v>
      </c>
      <c r="P4063" s="11">
        <f>IF(L4063=0,0,E4063/L4063)</f>
        <v>0</v>
      </c>
      <c r="Q4063" t="str">
        <f t="shared" si="361"/>
        <v>theater</v>
      </c>
      <c r="R4063" t="str">
        <f t="shared" si="362"/>
        <v>plays</v>
      </c>
      <c r="S4063" s="14">
        <f t="shared" si="363"/>
        <v>41793.605925925927</v>
      </c>
      <c r="T4063" s="14">
        <f t="shared" si="364"/>
        <v>41824.957638888889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s="6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13">
        <f t="shared" si="360"/>
        <v>0</v>
      </c>
      <c r="P4064" s="11">
        <f>IF(L4064=0,0,E4064/L4064)</f>
        <v>0</v>
      </c>
      <c r="Q4064" t="str">
        <f t="shared" si="361"/>
        <v>theater</v>
      </c>
      <c r="R4064" t="str">
        <f t="shared" si="362"/>
        <v>musical</v>
      </c>
      <c r="S4064" s="14">
        <f t="shared" si="363"/>
        <v>42666.458599537036</v>
      </c>
      <c r="T4064" s="14">
        <f t="shared" si="364"/>
        <v>42696.5002662037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s="6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13">
        <f t="shared" si="360"/>
        <v>0</v>
      </c>
      <c r="P4065" s="11">
        <f>IF(L4065=0,0,E4065/L4065)</f>
        <v>0</v>
      </c>
      <c r="Q4065" t="str">
        <f t="shared" si="361"/>
        <v>theater</v>
      </c>
      <c r="R4065" t="str">
        <f t="shared" si="362"/>
        <v>musical</v>
      </c>
      <c r="S4065" s="14">
        <f t="shared" si="363"/>
        <v>41766.4837037037</v>
      </c>
      <c r="T4065" s="14">
        <f t="shared" si="364"/>
        <v>41826.4837037037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s="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13">
        <f t="shared" si="360"/>
        <v>0</v>
      </c>
      <c r="P4066" s="11">
        <f>IF(L4066=0,0,E4066/L4066)</f>
        <v>0</v>
      </c>
      <c r="Q4066" t="str">
        <f t="shared" si="361"/>
        <v>theater</v>
      </c>
      <c r="R4066" t="str">
        <f t="shared" si="362"/>
        <v>musical</v>
      </c>
      <c r="S4066" s="14">
        <f t="shared" si="363"/>
        <v>42268.917893518512</v>
      </c>
      <c r="T4066" s="14">
        <f t="shared" si="364"/>
        <v>42298.917893518512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s="6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13">
        <f t="shared" si="360"/>
        <v>0</v>
      </c>
      <c r="P4067" s="11">
        <f>IF(L4067=0,0,E4067/L4067)</f>
        <v>0</v>
      </c>
      <c r="Q4067" t="str">
        <f t="shared" si="361"/>
        <v>theater</v>
      </c>
      <c r="R4067" t="str">
        <f t="shared" si="362"/>
        <v>musical</v>
      </c>
      <c r="S4067" s="14">
        <f t="shared" si="363"/>
        <v>42526.801203703704</v>
      </c>
      <c r="T4067" s="14">
        <f t="shared" si="364"/>
        <v>42582.083333333336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s="6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13">
        <f t="shared" si="360"/>
        <v>0</v>
      </c>
      <c r="P4068" s="11">
        <f>IF(L4068=0,0,E4068/L4068)</f>
        <v>0</v>
      </c>
      <c r="Q4068" t="str">
        <f t="shared" si="361"/>
        <v>theater</v>
      </c>
      <c r="R4068" t="str">
        <f t="shared" si="362"/>
        <v>plays</v>
      </c>
      <c r="S4068" s="14">
        <f t="shared" si="363"/>
        <v>42253.424826388888</v>
      </c>
      <c r="T4068" s="14">
        <f t="shared" si="364"/>
        <v>42313.466493055552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s="6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13">
        <f t="shared" si="360"/>
        <v>0</v>
      </c>
      <c r="P4069" s="11">
        <f>IF(L4069=0,0,E4069/L4069)</f>
        <v>0</v>
      </c>
      <c r="Q4069" t="str">
        <f t="shared" si="361"/>
        <v>theater</v>
      </c>
      <c r="R4069" t="str">
        <f t="shared" si="362"/>
        <v>musical</v>
      </c>
      <c r="S4069" s="14">
        <f t="shared" si="363"/>
        <v>42179.9374537037</v>
      </c>
      <c r="T4069" s="14">
        <f t="shared" si="364"/>
        <v>42229.9374537037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s="6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13">
        <f t="shared" si="360"/>
        <v>0</v>
      </c>
      <c r="P4070" s="11">
        <f>IF(L4070=0,0,E4070/L4070)</f>
        <v>0</v>
      </c>
      <c r="Q4070" t="str">
        <f t="shared" si="361"/>
        <v>theater</v>
      </c>
      <c r="R4070" t="str">
        <f t="shared" si="362"/>
        <v>musical</v>
      </c>
      <c r="S4070" s="14">
        <f t="shared" si="363"/>
        <v>42255.487673611111</v>
      </c>
      <c r="T4070" s="14">
        <f t="shared" si="364"/>
        <v>42285.487673611111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s="6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13">
        <f t="shared" si="360"/>
        <v>0</v>
      </c>
      <c r="P4071" s="11">
        <f>IF(L4071=0,0,E4071/L4071)</f>
        <v>0</v>
      </c>
      <c r="Q4071" t="str">
        <f t="shared" si="361"/>
        <v>theater</v>
      </c>
      <c r="R4071" t="str">
        <f t="shared" si="362"/>
        <v>musical</v>
      </c>
      <c r="S4071" s="14">
        <f t="shared" si="363"/>
        <v>42006.808124999996</v>
      </c>
      <c r="T4071" s="14">
        <f t="shared" si="364"/>
        <v>42027.833333333336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s="6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13">
        <f t="shared" si="360"/>
        <v>0</v>
      </c>
      <c r="P4072" s="11">
        <f>IF(L4072=0,0,E4072/L4072)</f>
        <v>0</v>
      </c>
      <c r="Q4072" t="str">
        <f t="shared" si="361"/>
        <v>theater</v>
      </c>
      <c r="R4072" t="str">
        <f t="shared" si="362"/>
        <v>musical</v>
      </c>
      <c r="S4072" s="14">
        <f t="shared" si="363"/>
        <v>42615.138483796291</v>
      </c>
      <c r="T4072" s="14">
        <f t="shared" si="364"/>
        <v>42616.208333333336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s="6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13">
        <f t="shared" si="360"/>
        <v>0</v>
      </c>
      <c r="P4073" s="11">
        <f>IF(L4073=0,0,E4073/L4073)</f>
        <v>0</v>
      </c>
      <c r="Q4073" t="str">
        <f t="shared" si="361"/>
        <v>theater</v>
      </c>
      <c r="R4073" t="str">
        <f t="shared" si="362"/>
        <v>musical</v>
      </c>
      <c r="S4073" s="14">
        <f t="shared" si="363"/>
        <v>41999.652731481481</v>
      </c>
      <c r="T4073" s="14">
        <f t="shared" si="364"/>
        <v>42029.652731481481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s="6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13">
        <f t="shared" si="360"/>
        <v>0</v>
      </c>
      <c r="P4074" s="11">
        <f>IF(L4074=0,0,E4074/L4074)</f>
        <v>0</v>
      </c>
      <c r="Q4074" t="str">
        <f t="shared" si="361"/>
        <v>theater</v>
      </c>
      <c r="R4074" t="str">
        <f t="shared" si="362"/>
        <v>musical</v>
      </c>
      <c r="S4074" s="14">
        <f t="shared" si="363"/>
        <v>42373.77511574074</v>
      </c>
      <c r="T4074" s="14">
        <f t="shared" si="364"/>
        <v>42400.752083333333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s="6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13">
        <f t="shared" si="360"/>
        <v>0</v>
      </c>
      <c r="P4075" s="11">
        <f>IF(L4075=0,0,E4075/L4075)</f>
        <v>0</v>
      </c>
      <c r="Q4075" t="str">
        <f t="shared" si="361"/>
        <v>theater</v>
      </c>
      <c r="R4075" t="str">
        <f t="shared" si="362"/>
        <v>musical</v>
      </c>
      <c r="S4075" s="14">
        <f t="shared" si="363"/>
        <v>41854.394317129627</v>
      </c>
      <c r="T4075" s="14">
        <f t="shared" si="364"/>
        <v>41884.394317129627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s="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13">
        <f t="shared" si="360"/>
        <v>0</v>
      </c>
      <c r="P4076" s="11">
        <f>IF(L4076=0,0,E4076/L4076)</f>
        <v>0</v>
      </c>
      <c r="Q4076" t="str">
        <f t="shared" si="361"/>
        <v>theater</v>
      </c>
      <c r="R4076" t="str">
        <f t="shared" si="362"/>
        <v>musical</v>
      </c>
      <c r="S4076" s="14">
        <f t="shared" si="363"/>
        <v>42065.583240740736</v>
      </c>
      <c r="T4076" s="14">
        <f t="shared" si="364"/>
        <v>42090.541574074072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s="6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13">
        <f t="shared" si="360"/>
        <v>0</v>
      </c>
      <c r="P4077" s="11">
        <f>IF(L4077=0,0,E4077/L4077)</f>
        <v>0</v>
      </c>
      <c r="Q4077" t="str">
        <f t="shared" si="361"/>
        <v>theater</v>
      </c>
      <c r="R4077" t="str">
        <f t="shared" si="362"/>
        <v>musical</v>
      </c>
      <c r="S4077" s="14">
        <f t="shared" si="363"/>
        <v>42469.742951388886</v>
      </c>
      <c r="T4077" s="14">
        <f t="shared" si="364"/>
        <v>42499.742951388886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s="6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13">
        <f t="shared" si="360"/>
        <v>0</v>
      </c>
      <c r="P4078" s="11">
        <f>IF(L4078=0,0,E4078/L4078)</f>
        <v>0</v>
      </c>
      <c r="Q4078" t="str">
        <f t="shared" si="361"/>
        <v>theater</v>
      </c>
      <c r="R4078" t="str">
        <f t="shared" si="362"/>
        <v>musical</v>
      </c>
      <c r="S4078" s="14">
        <f t="shared" si="363"/>
        <v>41954.019699074073</v>
      </c>
      <c r="T4078" s="14">
        <f t="shared" si="364"/>
        <v>41984.019699074073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s="6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13">
        <f t="shared" si="360"/>
        <v>0</v>
      </c>
      <c r="P4079" s="11">
        <f>IF(L4079=0,0,E4079/L4079)</f>
        <v>0</v>
      </c>
      <c r="Q4079" t="str">
        <f t="shared" si="361"/>
        <v>theater</v>
      </c>
      <c r="R4079" t="str">
        <f t="shared" si="362"/>
        <v>plays</v>
      </c>
      <c r="S4079" s="14">
        <f t="shared" si="363"/>
        <v>41867.443946759253</v>
      </c>
      <c r="T4079" s="14">
        <f t="shared" si="364"/>
        <v>41875.083333333328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s="6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360"/>
        <v>0</v>
      </c>
      <c r="P4080" s="11">
        <f>IF(L4080=0,0,E4080/L4080)</f>
        <v>0</v>
      </c>
      <c r="Q4080" t="str">
        <f t="shared" si="361"/>
        <v>theater</v>
      </c>
      <c r="R4080" t="str">
        <f t="shared" si="362"/>
        <v>plays</v>
      </c>
      <c r="S4080" s="14">
        <f t="shared" si="363"/>
        <v>42185.802835648145</v>
      </c>
      <c r="T4080" s="14">
        <f t="shared" si="364"/>
        <v>42230.609722222223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s="6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13">
        <f t="shared" si="360"/>
        <v>0</v>
      </c>
      <c r="P4081" s="11">
        <f>IF(L4081=0,0,E4081/L4081)</f>
        <v>0</v>
      </c>
      <c r="Q4081" t="str">
        <f t="shared" si="361"/>
        <v>theater</v>
      </c>
      <c r="R4081" t="str">
        <f t="shared" si="362"/>
        <v>plays</v>
      </c>
      <c r="S4081" s="14">
        <f t="shared" si="363"/>
        <v>42494.263333333329</v>
      </c>
      <c r="T4081" s="14">
        <f t="shared" si="364"/>
        <v>42524.263333333329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s="6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360"/>
        <v>0</v>
      </c>
      <c r="P4082" s="11">
        <f>IF(L4082=0,0,E4082/L4082)</f>
        <v>0</v>
      </c>
      <c r="Q4082" t="str">
        <f t="shared" si="361"/>
        <v>theater</v>
      </c>
      <c r="R4082" t="str">
        <f t="shared" si="362"/>
        <v>plays</v>
      </c>
      <c r="S4082" s="14">
        <f t="shared" si="363"/>
        <v>41926.333969907406</v>
      </c>
      <c r="T4082" s="14">
        <f t="shared" si="364"/>
        <v>41938.541666666664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s="6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13">
        <f t="shared" si="360"/>
        <v>0</v>
      </c>
      <c r="P4083" s="11">
        <f>IF(L4083=0,0,E4083/L4083)</f>
        <v>0</v>
      </c>
      <c r="Q4083" t="str">
        <f t="shared" si="361"/>
        <v>theater</v>
      </c>
      <c r="R4083" t="str">
        <f t="shared" si="362"/>
        <v>plays</v>
      </c>
      <c r="S4083" s="14">
        <f t="shared" si="363"/>
        <v>42433.13041666666</v>
      </c>
      <c r="T4083" s="14">
        <f t="shared" si="364"/>
        <v>42461.041666666664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s="6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13">
        <f t="shared" si="360"/>
        <v>0</v>
      </c>
      <c r="P4084" s="11">
        <f>IF(L4084=0,0,E4084/L4084)</f>
        <v>0</v>
      </c>
      <c r="Q4084" t="str">
        <f t="shared" si="361"/>
        <v>theater</v>
      </c>
      <c r="R4084" t="str">
        <f t="shared" si="362"/>
        <v>plays</v>
      </c>
      <c r="S4084" s="14">
        <f t="shared" si="363"/>
        <v>42227.943368055552</v>
      </c>
      <c r="T4084" s="14">
        <f t="shared" si="364"/>
        <v>42252.943368055552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s="6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13">
        <f t="shared" si="360"/>
        <v>0</v>
      </c>
      <c r="P4085" s="11">
        <f>IF(L4085=0,0,E4085/L4085)</f>
        <v>0</v>
      </c>
      <c r="Q4085" t="str">
        <f t="shared" si="361"/>
        <v>theater</v>
      </c>
      <c r="R4085" t="str">
        <f t="shared" si="362"/>
        <v>plays</v>
      </c>
      <c r="S4085" s="14">
        <f t="shared" si="363"/>
        <v>42675.054629629631</v>
      </c>
      <c r="T4085" s="14">
        <f t="shared" si="364"/>
        <v>42705.096296296295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s="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13">
        <f t="shared" si="360"/>
        <v>0</v>
      </c>
      <c r="P4086" s="11">
        <f>IF(L4086=0,0,E4086/L4086)</f>
        <v>0</v>
      </c>
      <c r="Q4086" t="str">
        <f t="shared" si="361"/>
        <v>theater</v>
      </c>
      <c r="R4086" t="str">
        <f t="shared" si="362"/>
        <v>plays</v>
      </c>
      <c r="S4086" s="14">
        <f t="shared" si="363"/>
        <v>42111.695763888885</v>
      </c>
      <c r="T4086" s="14">
        <f t="shared" si="364"/>
        <v>42171.695763888885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s="6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13">
        <f t="shared" si="360"/>
        <v>0</v>
      </c>
      <c r="P4087" s="11">
        <f>IF(L4087=0,0,E4087/L4087)</f>
        <v>0</v>
      </c>
      <c r="Q4087" t="str">
        <f t="shared" si="361"/>
        <v>theater</v>
      </c>
      <c r="R4087" t="str">
        <f t="shared" si="362"/>
        <v>plays</v>
      </c>
      <c r="S4087" s="14">
        <f t="shared" si="363"/>
        <v>42213.454571759255</v>
      </c>
      <c r="T4087" s="14">
        <f t="shared" si="364"/>
        <v>42243.454571759255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s="6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13">
        <f t="shared" si="360"/>
        <v>0</v>
      </c>
      <c r="P4088" s="11">
        <f>IF(L4088=0,0,E4088/L4088)</f>
        <v>0</v>
      </c>
      <c r="Q4088" t="str">
        <f t="shared" si="361"/>
        <v>theater</v>
      </c>
      <c r="R4088" t="str">
        <f t="shared" si="362"/>
        <v>plays</v>
      </c>
      <c r="S4088" s="14">
        <f t="shared" si="363"/>
        <v>41829.117164351854</v>
      </c>
      <c r="T4088" s="14">
        <f t="shared" si="364"/>
        <v>41889.117164351854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s="6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360"/>
        <v>0</v>
      </c>
      <c r="P4089" s="11">
        <f>IF(L4089=0,0,E4089/L4089)</f>
        <v>0</v>
      </c>
      <c r="Q4089" t="str">
        <f t="shared" si="361"/>
        <v>theater</v>
      </c>
      <c r="R4089" t="str">
        <f t="shared" si="362"/>
        <v>plays</v>
      </c>
      <c r="S4089" s="14">
        <f t="shared" si="363"/>
        <v>42549.840115740742</v>
      </c>
      <c r="T4089" s="14">
        <f t="shared" si="364"/>
        <v>42580.770138888889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s="6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13">
        <f t="shared" si="360"/>
        <v>0</v>
      </c>
      <c r="P4090" s="11">
        <f>IF(L4090=0,0,E4090/L4090)</f>
        <v>0</v>
      </c>
      <c r="Q4090" t="str">
        <f t="shared" si="361"/>
        <v>theater</v>
      </c>
      <c r="R4090" t="str">
        <f t="shared" si="362"/>
        <v>plays</v>
      </c>
      <c r="S4090" s="14">
        <f t="shared" si="363"/>
        <v>41774.442870370367</v>
      </c>
      <c r="T4090" s="14">
        <f t="shared" si="364"/>
        <v>41834.442870370367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s="6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13">
        <f t="shared" si="360"/>
        <v>0</v>
      </c>
      <c r="P4091" s="11">
        <f>IF(L4091=0,0,E4091/L4091)</f>
        <v>0</v>
      </c>
      <c r="Q4091" t="str">
        <f t="shared" si="361"/>
        <v>theater</v>
      </c>
      <c r="R4091" t="str">
        <f t="shared" si="362"/>
        <v>plays</v>
      </c>
      <c r="S4091" s="14">
        <f t="shared" si="363"/>
        <v>42457.723692129628</v>
      </c>
      <c r="T4091" s="14">
        <f t="shared" si="364"/>
        <v>42484.805555555555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s="6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13">
        <f t="shared" si="360"/>
        <v>0</v>
      </c>
      <c r="P4092" s="11">
        <f>IF(L4092=0,0,E4092/L4092)</f>
        <v>0</v>
      </c>
      <c r="Q4092" t="str">
        <f t="shared" si="361"/>
        <v>theater</v>
      </c>
      <c r="R4092" t="str">
        <f t="shared" si="362"/>
        <v>plays</v>
      </c>
      <c r="S4092" s="14">
        <f t="shared" si="363"/>
        <v>42295.945798611108</v>
      </c>
      <c r="T4092" s="14">
        <f t="shared" si="364"/>
        <v>42325.987465277773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s="6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13">
        <f t="shared" si="360"/>
        <v>0</v>
      </c>
      <c r="P4093" s="11">
        <f>IF(L4093=0,0,E4093/L4093)</f>
        <v>0</v>
      </c>
      <c r="Q4093" t="str">
        <f t="shared" si="361"/>
        <v>theater</v>
      </c>
      <c r="R4093" t="str">
        <f t="shared" si="362"/>
        <v>plays</v>
      </c>
      <c r="S4093" s="14">
        <f t="shared" si="363"/>
        <v>42534.658541666664</v>
      </c>
      <c r="T4093" s="14">
        <f t="shared" si="364"/>
        <v>42564.658541666664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s="6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13">
        <f t="shared" si="360"/>
        <v>0</v>
      </c>
      <c r="P4094" s="11">
        <f>IF(L4094=0,0,E4094/L4094)</f>
        <v>0</v>
      </c>
      <c r="Q4094" t="str">
        <f t="shared" si="361"/>
        <v>theater</v>
      </c>
      <c r="R4094" t="str">
        <f t="shared" si="362"/>
        <v>plays</v>
      </c>
      <c r="S4094" s="14">
        <f t="shared" si="363"/>
        <v>42286.541446759256</v>
      </c>
      <c r="T4094" s="14">
        <f t="shared" si="364"/>
        <v>42316.583113425928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s="6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13">
        <f t="shared" si="360"/>
        <v>0</v>
      </c>
      <c r="P4095" s="11">
        <f>IF(L4095=0,0,E4095/L4095)</f>
        <v>0</v>
      </c>
      <c r="Q4095" t="str">
        <f t="shared" si="361"/>
        <v>theater</v>
      </c>
      <c r="R4095" t="str">
        <f t="shared" si="362"/>
        <v>plays</v>
      </c>
      <c r="S4095" s="14">
        <f t="shared" si="363"/>
        <v>42069.183113425919</v>
      </c>
      <c r="T4095" s="14">
        <f t="shared" si="364"/>
        <v>42099.141446759262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s="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13">
        <f t="shared" si="360"/>
        <v>0</v>
      </c>
      <c r="P4096" s="11">
        <f>IF(L4096=0,0,E4096/L4096)</f>
        <v>0</v>
      </c>
      <c r="Q4096" t="str">
        <f t="shared" si="361"/>
        <v>theater</v>
      </c>
      <c r="R4096" t="str">
        <f t="shared" si="362"/>
        <v>plays</v>
      </c>
      <c r="S4096" s="14">
        <f t="shared" si="363"/>
        <v>42096.336215277777</v>
      </c>
      <c r="T4096" s="14">
        <f t="shared" si="364"/>
        <v>42126.336215277777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s="6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13">
        <f t="shared" si="360"/>
        <v>0</v>
      </c>
      <c r="P4097" s="11">
        <f>IF(L4097=0,0,E4097/L4097)</f>
        <v>0</v>
      </c>
      <c r="Q4097" t="str">
        <f t="shared" si="361"/>
        <v>theater</v>
      </c>
      <c r="R4097" t="str">
        <f t="shared" si="362"/>
        <v>plays</v>
      </c>
      <c r="S4097" s="14">
        <f t="shared" si="363"/>
        <v>42419.037835648145</v>
      </c>
      <c r="T4097" s="14">
        <f t="shared" si="364"/>
        <v>42434.037835648145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s="6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13">
        <f t="shared" si="360"/>
        <v>0</v>
      </c>
      <c r="P4098" s="11">
        <f>IF(L4098=0,0,E4098/L4098)</f>
        <v>0</v>
      </c>
      <c r="Q4098" t="str">
        <f t="shared" si="361"/>
        <v>theater</v>
      </c>
      <c r="R4098" t="str">
        <f t="shared" si="362"/>
        <v>plays</v>
      </c>
      <c r="S4098" s="14">
        <f t="shared" si="363"/>
        <v>42408.791238425925</v>
      </c>
      <c r="T4098" s="14">
        <f t="shared" si="364"/>
        <v>42453.749571759261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s="6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365">(E4099/D4099)</f>
        <v>0</v>
      </c>
      <c r="P4099" s="11">
        <f>IF(L4099=0,0,E4099/L4099)</f>
        <v>0</v>
      </c>
      <c r="Q4099" t="str">
        <f t="shared" ref="Q4099:Q4115" si="366">LEFT(N4099,FIND("/",N4099)-1)</f>
        <v>theater</v>
      </c>
      <c r="R4099" t="str">
        <f t="shared" ref="R4099:R4115" si="367">RIGHT(N4099,LEN(N4099)-FIND("/",N4099))</f>
        <v>plays</v>
      </c>
      <c r="S4099" s="14">
        <f t="shared" ref="S4099:S4115" si="368">(J4099/86400)+25569+(-5/24)</f>
        <v>42282.447210648148</v>
      </c>
      <c r="T4099" s="14">
        <f t="shared" ref="T4099:T4115" si="369">(I4099/86400)+25569+(-5/24)</f>
        <v>42342.488877314812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s="6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365"/>
        <v>0</v>
      </c>
      <c r="P4100" s="11">
        <f>IF(L4100=0,0,E4100/L4100)</f>
        <v>0</v>
      </c>
      <c r="Q4100" t="str">
        <f t="shared" si="366"/>
        <v>theater</v>
      </c>
      <c r="R4100" t="str">
        <f t="shared" si="367"/>
        <v>plays</v>
      </c>
      <c r="S4100" s="14">
        <f t="shared" si="368"/>
        <v>42321.816782407404</v>
      </c>
      <c r="T4100" s="14">
        <f t="shared" si="369"/>
        <v>42351.816782407404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s="6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13">
        <f t="shared" si="365"/>
        <v>0</v>
      </c>
      <c r="P4101" s="11">
        <f>IF(L4101=0,0,E4101/L4101)</f>
        <v>0</v>
      </c>
      <c r="Q4101" t="str">
        <f t="shared" si="366"/>
        <v>theater</v>
      </c>
      <c r="R4101" t="str">
        <f t="shared" si="367"/>
        <v>plays</v>
      </c>
      <c r="S4101" s="14">
        <f t="shared" si="368"/>
        <v>41941.376898148148</v>
      </c>
      <c r="T4101" s="14">
        <f t="shared" si="369"/>
        <v>41991.418564814812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s="6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365"/>
        <v>0</v>
      </c>
      <c r="P4102" s="11">
        <f>IF(L4102=0,0,E4102/L4102)</f>
        <v>0</v>
      </c>
      <c r="Q4102" t="str">
        <f t="shared" si="366"/>
        <v>theater</v>
      </c>
      <c r="R4102" t="str">
        <f t="shared" si="367"/>
        <v>plays</v>
      </c>
      <c r="S4102" s="14">
        <f t="shared" si="368"/>
        <v>41948.749131944445</v>
      </c>
      <c r="T4102" s="14">
        <f t="shared" si="369"/>
        <v>41963.749131944445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s="6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365"/>
        <v>0</v>
      </c>
      <c r="P4103" s="11">
        <f>IF(L4103=0,0,E4103/L4103)</f>
        <v>0</v>
      </c>
      <c r="Q4103" t="str">
        <f t="shared" si="366"/>
        <v>theater</v>
      </c>
      <c r="R4103" t="str">
        <f t="shared" si="367"/>
        <v>plays</v>
      </c>
      <c r="S4103" s="14">
        <f t="shared" si="368"/>
        <v>41761.601817129624</v>
      </c>
      <c r="T4103" s="14">
        <f t="shared" si="369"/>
        <v>41768.078472222223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s="6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13">
        <f t="shared" si="365"/>
        <v>0</v>
      </c>
      <c r="P4104" s="11">
        <f>IF(L4104=0,0,E4104/L4104)</f>
        <v>0</v>
      </c>
      <c r="Q4104" t="str">
        <f t="shared" si="366"/>
        <v>theater</v>
      </c>
      <c r="R4104" t="str">
        <f t="shared" si="367"/>
        <v>plays</v>
      </c>
      <c r="S4104" s="14">
        <f t="shared" si="368"/>
        <v>42613.632928240739</v>
      </c>
      <c r="T4104" s="14">
        <f t="shared" si="369"/>
        <v>42643.958333333336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s="6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13">
        <f t="shared" si="365"/>
        <v>0</v>
      </c>
      <c r="P4105" s="11">
        <f>IF(L4105=0,0,E4105/L4105)</f>
        <v>0</v>
      </c>
      <c r="Q4105" t="str">
        <f t="shared" si="366"/>
        <v>theater</v>
      </c>
      <c r="R4105" t="str">
        <f t="shared" si="367"/>
        <v>plays</v>
      </c>
      <c r="S4105" s="14">
        <f t="shared" si="368"/>
        <v>42420.933136574073</v>
      </c>
      <c r="T4105" s="14">
        <f t="shared" si="369"/>
        <v>42480.891469907401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s="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13">
        <f t="shared" si="365"/>
        <v>0</v>
      </c>
      <c r="P4106" s="11">
        <f>IF(L4106=0,0,E4106/L4106)</f>
        <v>0</v>
      </c>
      <c r="Q4106" t="str">
        <f t="shared" si="366"/>
        <v>theater</v>
      </c>
      <c r="R4106" t="str">
        <f t="shared" si="367"/>
        <v>plays</v>
      </c>
      <c r="S4106" s="14">
        <f t="shared" si="368"/>
        <v>42700.59642361111</v>
      </c>
      <c r="T4106" s="14">
        <f t="shared" si="369"/>
        <v>42730.59642361111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s="6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13">
        <f t="shared" si="365"/>
        <v>0</v>
      </c>
      <c r="P4107" s="11">
        <f>IF(L4107=0,0,E4107/L4107)</f>
        <v>0</v>
      </c>
      <c r="Q4107" t="str">
        <f t="shared" si="366"/>
        <v>theater</v>
      </c>
      <c r="R4107" t="str">
        <f t="shared" si="367"/>
        <v>plays</v>
      </c>
      <c r="S4107" s="14">
        <f t="shared" si="368"/>
        <v>41905.587372685179</v>
      </c>
      <c r="T4107" s="14">
        <f t="shared" si="369"/>
        <v>41933.618750000001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s="6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13">
        <f t="shared" si="365"/>
        <v>0</v>
      </c>
      <c r="P4108" s="11">
        <f>IF(L4108=0,0,E4108/L4108)</f>
        <v>0</v>
      </c>
      <c r="Q4108" t="str">
        <f t="shared" si="366"/>
        <v>theater</v>
      </c>
      <c r="R4108" t="str">
        <f t="shared" si="367"/>
        <v>plays</v>
      </c>
      <c r="S4108" s="14">
        <f t="shared" si="368"/>
        <v>42732.579189814809</v>
      </c>
      <c r="T4108" s="14">
        <f t="shared" si="369"/>
        <v>42762.579189814809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s="6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13">
        <f t="shared" si="365"/>
        <v>0</v>
      </c>
      <c r="P4109" s="11">
        <f>IF(L4109=0,0,E4109/L4109)</f>
        <v>0</v>
      </c>
      <c r="Q4109" t="str">
        <f t="shared" si="366"/>
        <v>theater</v>
      </c>
      <c r="R4109" t="str">
        <f t="shared" si="367"/>
        <v>plays</v>
      </c>
      <c r="S4109" s="14">
        <f t="shared" si="368"/>
        <v>42511.489768518521</v>
      </c>
      <c r="T4109" s="14">
        <f t="shared" si="369"/>
        <v>42535.579166666663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s="6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13">
        <f t="shared" si="365"/>
        <v>0</v>
      </c>
      <c r="P4110" s="11">
        <f>IF(L4110=0,0,E4110/L4110)</f>
        <v>0</v>
      </c>
      <c r="Q4110" t="str">
        <f t="shared" si="366"/>
        <v>theater</v>
      </c>
      <c r="R4110" t="str">
        <f t="shared" si="367"/>
        <v>plays</v>
      </c>
      <c r="S4110" s="14">
        <f t="shared" si="368"/>
        <v>42538.53456018518</v>
      </c>
      <c r="T4110" s="14">
        <f t="shared" si="369"/>
        <v>42568.53456018518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s="6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365"/>
        <v>0</v>
      </c>
      <c r="P4111" s="11">
        <f>IF(L4111=0,0,E4111/L4111)</f>
        <v>0</v>
      </c>
      <c r="Q4111" t="str">
        <f t="shared" si="366"/>
        <v>theater</v>
      </c>
      <c r="R4111" t="str">
        <f t="shared" si="367"/>
        <v>plays</v>
      </c>
      <c r="S4111" s="14">
        <f t="shared" si="368"/>
        <v>42344.616168981483</v>
      </c>
      <c r="T4111" s="14">
        <f t="shared" si="369"/>
        <v>42400.788194444445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s="6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13">
        <f t="shared" si="365"/>
        <v>0</v>
      </c>
      <c r="P4112" s="11">
        <f>IF(L4112=0,0,E4112/L4112)</f>
        <v>0</v>
      </c>
      <c r="Q4112" t="str">
        <f t="shared" si="366"/>
        <v>theater</v>
      </c>
      <c r="R4112" t="str">
        <f t="shared" si="367"/>
        <v>plays</v>
      </c>
      <c r="S4112" s="14">
        <f t="shared" si="368"/>
        <v>42495.51385416666</v>
      </c>
      <c r="T4112" s="14">
        <f t="shared" si="369"/>
        <v>42525.51385416666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s="6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13">
        <f t="shared" si="365"/>
        <v>0</v>
      </c>
      <c r="P4113" s="11">
        <f>IF(L4113=0,0,E4113/L4113)</f>
        <v>0</v>
      </c>
      <c r="Q4113" t="str">
        <f t="shared" si="366"/>
        <v>theater</v>
      </c>
      <c r="R4113" t="str">
        <f t="shared" si="367"/>
        <v>plays</v>
      </c>
      <c r="S4113" s="14">
        <f t="shared" si="368"/>
        <v>41926.916550925926</v>
      </c>
      <c r="T4113" s="14">
        <f t="shared" si="369"/>
        <v>41936.916550925926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s="6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13">
        <f t="shared" si="365"/>
        <v>0</v>
      </c>
      <c r="P4114" s="11">
        <f>IF(L4114=0,0,E4114/L4114)</f>
        <v>0</v>
      </c>
      <c r="Q4114" t="str">
        <f t="shared" si="366"/>
        <v>theater</v>
      </c>
      <c r="R4114" t="str">
        <f t="shared" si="367"/>
        <v>plays</v>
      </c>
      <c r="S4114" s="14">
        <f t="shared" si="368"/>
        <v>42730.695393518516</v>
      </c>
      <c r="T4114" s="14">
        <f t="shared" si="369"/>
        <v>42760.695393518516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s="6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13">
        <f t="shared" si="365"/>
        <v>0</v>
      </c>
      <c r="P4115" s="11">
        <f>IF(L4115=0,0,E4115/L4115)</f>
        <v>0</v>
      </c>
      <c r="Q4115" t="str">
        <f t="shared" si="366"/>
        <v>theater</v>
      </c>
      <c r="R4115" t="str">
        <f t="shared" si="367"/>
        <v>plays</v>
      </c>
      <c r="S4115" s="14">
        <f t="shared" si="368"/>
        <v>42307.331064814811</v>
      </c>
      <c r="T4115" s="14">
        <f t="shared" si="369"/>
        <v>42337.372731481482</v>
      </c>
    </row>
  </sheetData>
  <autoFilter ref="A1:R4115" xr:uid="{A7872F71-FFAC-4508-BAA0-70D653324E98}"/>
  <conditionalFormatting sqref="F1:F1048576"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5">
      <colorScale>
        <cfvo type="num" val="0"/>
        <cfvo type="num" val="100"/>
        <cfvo type="num" val="200"/>
        <color rgb="FFC00000"/>
        <color theme="9" tint="0.39997558519241921"/>
        <color theme="4" tint="-0.249977111117893"/>
      </colorScale>
    </cfRule>
    <cfRule type="colorScale" priority="8">
      <colorScale>
        <cfvo type="num" val="0"/>
        <cfvo type="num" val="100"/>
        <cfvo type="num" val="200"/>
        <color rgb="FFC0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#1</vt:lpstr>
      <vt:lpstr>Pivot #2</vt:lpstr>
      <vt:lpstr>Pivot #3</vt:lpstr>
      <vt:lpstr>Questions&amp;Answers</vt:lpstr>
      <vt:lpstr>Bonus</vt:lpstr>
      <vt:lpstr>Kickstart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diamond amil</cp:lastModifiedBy>
  <dcterms:created xsi:type="dcterms:W3CDTF">2017-04-20T15:17:24Z</dcterms:created>
  <dcterms:modified xsi:type="dcterms:W3CDTF">2018-06-16T07:28:53Z</dcterms:modified>
</cp:coreProperties>
</file>