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7657\Desktop\Case_Western_Reserve_University_Data_Analytics_Bootcamp\Crowdfunding_Analysis\"/>
    </mc:Choice>
  </mc:AlternateContent>
  <xr:revisionPtr revIDLastSave="0" documentId="13_ncr:1_{A5527284-3C4A-4EB5-BFAE-61632A2D1611}" xr6:coauthVersionLast="47" xr6:coauthVersionMax="47" xr10:uidLastSave="{00000000-0000-0000-0000-000000000000}"/>
  <bookViews>
    <workbookView xWindow="13965" yWindow="30" windowWidth="14820" windowHeight="15495" firstSheet="2" activeTab="3" xr2:uid="{00000000-000D-0000-FFFF-FFFF00000000}"/>
  </bookViews>
  <sheets>
    <sheet name="Subcategory Statistics" sheetId="7" r:id="rId1"/>
    <sheet name="Outcomes based on Launch Date" sheetId="9" r:id="rId2"/>
    <sheet name="Category Statistics" sheetId="14" r:id="rId3"/>
    <sheet name="Kickstarter" sheetId="1" r:id="rId4"/>
    <sheet name="Box and Whiskers" sheetId="16" r:id="rId5"/>
    <sheet name="Successful US Kickstarters" sheetId="12" r:id="rId6"/>
    <sheet name="Failed US Kickstarters" sheetId="13" r:id="rId7"/>
    <sheet name="Descriptive Statistics" sheetId="15" r:id="rId8"/>
  </sheets>
  <definedNames>
    <definedName name="_xlnm._FilterDatabase" localSheetId="6" hidden="1">'Failed US Kickstarters'!$A$1:$T$251</definedName>
    <definedName name="_xlnm._FilterDatabase" localSheetId="3" hidden="1">Kickstarter!$A$1:$U$4116</definedName>
    <definedName name="_xlchart.v1.0" hidden="1">Kickstarter!$D$1</definedName>
    <definedName name="_xlchart.v1.1" hidden="1">Kickstarter!$D$2:$D$4116</definedName>
    <definedName name="_xlchart.v1.10" hidden="1">Kickstarter!$E$1</definedName>
    <definedName name="_xlchart.v1.11" hidden="1">Kickstarter!$E$2:$E$4116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  <definedName name="_xlchart.v1.8" hidden="1">Kickstarter!$D$1</definedName>
    <definedName name="_xlchart.v1.9" hidden="1">Kickstarter!$D$2:$D$4116</definedName>
  </definedNames>
  <calcPr calcId="191029"/>
  <pivotCaches>
    <pivotCache cacheId="1" r:id="rId9"/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15" l="1"/>
  <c r="C13" i="15"/>
  <c r="C12" i="15"/>
  <c r="C6" i="15"/>
  <c r="C5" i="15"/>
  <c r="C4" i="15"/>
  <c r="B15" i="15"/>
  <c r="B14" i="15"/>
  <c r="B13" i="15"/>
  <c r="B12" i="15"/>
  <c r="B7" i="15"/>
  <c r="B6" i="15"/>
  <c r="B5" i="15"/>
  <c r="B4" i="15"/>
  <c r="B2" i="15"/>
  <c r="B10" i="15"/>
  <c r="C11" i="15"/>
  <c r="B11" i="15"/>
  <c r="C10" i="15"/>
  <c r="C3" i="15"/>
  <c r="B3" i="15"/>
  <c r="C2" i="15"/>
  <c r="O142" i="1"/>
  <c r="U8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543" i="1"/>
  <c r="S1539" i="1"/>
  <c r="S1540" i="1"/>
  <c r="S1541" i="1"/>
  <c r="S154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2" i="1"/>
  <c r="C15" i="15" l="1"/>
  <c r="C7" i="15"/>
</calcChain>
</file>

<file path=xl/sharedStrings.xml><?xml version="1.0" encoding="utf-8"?>
<sst xmlns="http://schemas.openxmlformats.org/spreadsheetml/2006/main" count="38374" uniqueCount="8395">
  <si>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</si>
  <si>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</si>
  <si>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</si>
  <si>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</si>
  <si>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</si>
  <si>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</si>
  <si>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</si>
  <si>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</si>
  <si>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</si>
  <si>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</si>
  <si>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</si>
  <si>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</si>
  <si>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</si>
  <si>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</si>
  <si>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</si>
  <si>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</si>
  <si>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</si>
  <si>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</si>
  <si>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</si>
  <si>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</si>
  <si>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</si>
  <si>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</si>
  <si>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</si>
  <si>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</si>
  <si>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</si>
  <si>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</si>
  <si>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</si>
  <si>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</si>
  <si>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</si>
  <si>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</si>
  <si>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</si>
  <si>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</si>
  <si>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</si>
  <si>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</si>
  <si>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</si>
  <si>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</si>
  <si>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</si>
  <si>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</si>
  <si>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</si>
  <si>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</si>
  <si>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</si>
  <si>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</si>
  <si>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</si>
  <si>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</si>
  <si>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</si>
  <si>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</si>
  <si>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</si>
  <si>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</si>
  <si>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</si>
  <si>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</si>
  <si>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</si>
  <si>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</si>
  <si>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</si>
  <si>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</si>
  <si>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</si>
  <si>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</si>
  <si>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</si>
  <si>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</si>
  <si>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</si>
  <si>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</si>
  <si>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</si>
  <si>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</si>
  <si>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</si>
  <si>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</si>
  <si>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</si>
  <si>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</si>
  <si>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</si>
  <si>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</si>
  <si>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</si>
  <si>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</si>
  <si>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</si>
  <si>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</si>
  <si>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</si>
  <si>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</si>
  <si>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</si>
  <si>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</si>
  <si>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</si>
  <si>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</si>
  <si>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</si>
  <si>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</si>
  <si>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</si>
  <si>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</si>
  <si>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</si>
  <si>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</si>
  <si>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</si>
  <si>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</si>
  <si>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</si>
  <si>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</si>
  <si>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</si>
  <si>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</si>
  <si>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</si>
  <si>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</si>
  <si>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</si>
  <si>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</si>
  <si>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</si>
  <si>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</si>
  <si>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</si>
  <si>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</si>
  <si>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</si>
  <si>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</si>
  <si>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</si>
  <si>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</si>
  <si>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</si>
  <si>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</si>
  <si>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</si>
  <si>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</si>
  <si>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</si>
  <si>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</si>
  <si>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</si>
  <si>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</si>
  <si>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</si>
  <si>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</si>
  <si>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</si>
  <si>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</si>
  <si>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</si>
  <si>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</si>
  <si>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</si>
  <si>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</si>
  <si>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</si>
  <si>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</si>
  <si>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</si>
  <si>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</si>
  <si>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</si>
  <si>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</si>
  <si>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</si>
  <si>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</si>
  <si>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</si>
  <si>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</si>
  <si>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</si>
  <si>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</si>
  <si>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</si>
  <si>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</si>
  <si>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</si>
  <si>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</si>
  <si>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</si>
  <si>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</si>
  <si>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</si>
  <si>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</si>
  <si>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</si>
  <si>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</si>
  <si>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</si>
  <si>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</si>
  <si>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</si>
  <si>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</si>
  <si>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</si>
  <si>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</si>
  <si>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</si>
  <si>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</si>
  <si>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</si>
  <si>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</si>
  <si>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</si>
  <si>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</si>
  <si>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</si>
  <si>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</si>
  <si>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</si>
  <si>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</si>
  <si>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</si>
  <si>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</si>
  <si>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</si>
  <si>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</si>
  <si>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</si>
  <si>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</si>
  <si>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</si>
  <si>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</si>
  <si>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</si>
  <si>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</si>
  <si>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</si>
  <si>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</si>
  <si>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</si>
  <si>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</si>
  <si>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</si>
  <si>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</si>
  <si>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</si>
  <si>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</si>
  <si>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</si>
  <si>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</si>
  <si>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</si>
  <si>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</si>
  <si>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</si>
  <si>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</si>
  <si>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</si>
  <si>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</si>
  <si>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</si>
  <si>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</si>
  <si>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</si>
  <si>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</si>
  <si>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</si>
  <si>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</si>
  <si>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</si>
  <si>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</si>
  <si>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</si>
  <si>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</si>
  <si>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</si>
  <si>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</si>
  <si>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</si>
  <si>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</si>
  <si>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</si>
  <si>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</si>
  <si>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</si>
  <si>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</si>
  <si>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</si>
  <si>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</si>
  <si>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</si>
  <si>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</si>
  <si>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</si>
  <si>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</si>
  <si>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</si>
  <si>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</si>
  <si>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</si>
  <si>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</si>
  <si>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</si>
  <si>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</si>
  <si>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</si>
  <si>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</si>
  <si>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</si>
  <si>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</si>
  <si>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</si>
  <si>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</si>
  <si>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</si>
  <si>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</si>
  <si>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</si>
  <si>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</si>
  <si>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</si>
  <si>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</si>
  <si>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</si>
  <si>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</si>
  <si>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</si>
  <si>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</si>
  <si>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</si>
  <si>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</si>
  <si>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</si>
  <si>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</si>
  <si>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</si>
  <si>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</si>
  <si>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</si>
  <si>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</si>
  <si>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</si>
  <si>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</si>
  <si>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</si>
  <si>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</si>
  <si>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</si>
  <si>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</si>
  <si>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</si>
  <si>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</si>
  <si>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</si>
  <si>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</si>
  <si>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</si>
  <si>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</si>
  <si>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</si>
  <si>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</si>
  <si>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</si>
  <si>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</si>
  <si>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</si>
  <si>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</si>
  <si>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</si>
  <si>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</si>
  <si>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</si>
  <si>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</si>
  <si>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</si>
  <si>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</si>
  <si>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</si>
  <si>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</si>
  <si>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</si>
  <si>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</si>
  <si>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</si>
  <si>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</si>
  <si>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</si>
  <si>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</si>
  <si>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</si>
  <si>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</si>
  <si>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</si>
  <si>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</si>
  <si>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</si>
  <si>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</si>
  <si>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</si>
  <si>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</si>
  <si>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</si>
  <si>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</si>
  <si>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</si>
  <si>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</si>
  <si>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</si>
  <si>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</si>
  <si>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</si>
  <si>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</si>
  <si>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</si>
  <si>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</si>
  <si>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</si>
  <si>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</si>
  <si>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</si>
  <si>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</si>
  <si>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</si>
  <si>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</si>
  <si>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</si>
  <si>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</si>
  <si>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</si>
  <si>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</si>
  <si>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</si>
  <si>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</si>
  <si>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</si>
  <si>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</si>
  <si>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</si>
  <si>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</si>
  <si>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</si>
  <si>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</si>
  <si>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</si>
  <si>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</si>
  <si>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</si>
  <si>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</si>
  <si>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</si>
  <si>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</si>
  <si>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</si>
  <si>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</si>
  <si>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</si>
  <si>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</si>
  <si>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</si>
  <si>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</si>
  <si>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</si>
  <si>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</si>
  <si>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</si>
  <si>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</si>
  <si>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</si>
  <si>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</si>
  <si>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</si>
  <si>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</si>
  <si>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</si>
  <si>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</si>
  <si>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</si>
  <si>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</si>
  <si>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</si>
  <si>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</si>
  <si>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</si>
  <si>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</si>
  <si>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</si>
  <si>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</si>
  <si>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</si>
  <si>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</si>
  <si>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</si>
  <si>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</si>
  <si>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</si>
  <si>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</si>
  <si>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</si>
  <si>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</si>
  <si>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</si>
  <si>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</si>
  <si>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</si>
  <si>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</si>
  <si>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</si>
  <si>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</si>
  <si>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</si>
  <si>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</si>
  <si>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</si>
  <si>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</si>
  <si>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</si>
  <si>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</si>
  <si>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</si>
  <si>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</si>
  <si>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</si>
  <si>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</si>
  <si>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</si>
  <si>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</si>
  <si>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</si>
  <si>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</si>
  <si>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</si>
  <si>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</si>
  <si>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</si>
  <si>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</si>
  <si>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</si>
  <si>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</si>
  <si>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</si>
  <si>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</si>
  <si>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</si>
  <si>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</si>
  <si>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</si>
  <si>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</si>
  <si>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</si>
  <si>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</si>
  <si>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</si>
  <si>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</si>
  <si>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</si>
  <si>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</si>
  <si>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</si>
  <si>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</si>
  <si>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</si>
  <si>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</si>
  <si>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</si>
  <si>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</si>
  <si>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</si>
  <si>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</si>
  <si>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</si>
  <si>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</si>
  <si>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</si>
  <si>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</si>
  <si>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</si>
  <si>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</si>
  <si>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</si>
  <si>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</si>
  <si>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</si>
  <si>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</si>
  <si>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</si>
  <si>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</si>
  <si>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</si>
  <si>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</si>
  <si>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</si>
  <si>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</si>
  <si>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</si>
  <si>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</si>
  <si>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</si>
  <si>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</si>
  <si>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</si>
  <si>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</si>
  <si>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</si>
  <si>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</si>
  <si>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</si>
  <si>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</si>
  <si>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</si>
  <si>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</si>
  <si>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</si>
  <si>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</si>
  <si>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</si>
  <si>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</si>
  <si>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</si>
  <si>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</si>
  <si>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</si>
  <si>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</si>
  <si>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</si>
  <si>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</si>
  <si>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</si>
  <si>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</si>
  <si>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</si>
  <si>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</si>
  <si>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</si>
  <si>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</si>
  <si>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</si>
  <si>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</si>
  <si>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</si>
  <si>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</si>
  <si>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</si>
  <si>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</si>
  <si>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</si>
  <si>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</si>
  <si>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</si>
  <si>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</si>
  <si>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</si>
  <si>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</si>
  <si>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</si>
  <si>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</si>
  <si>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</si>
  <si>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</si>
  <si>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</si>
  <si>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</si>
  <si>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</si>
  <si>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</si>
  <si>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</si>
  <si>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</si>
  <si>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</si>
  <si>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</si>
  <si>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</si>
  <si>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</si>
  <si>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</si>
  <si>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</si>
  <si>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</si>
  <si>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</si>
  <si>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</si>
  <si>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</si>
  <si>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</si>
  <si>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</si>
  <si>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</si>
  <si>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</si>
  <si>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</si>
  <si>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</si>
  <si>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</si>
  <si>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</si>
  <si>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</si>
  <si>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</si>
  <si>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</si>
  <si>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</si>
  <si>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</si>
  <si>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</si>
  <si>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</si>
  <si>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</si>
  <si>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</si>
  <si>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</si>
  <si>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</si>
  <si>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</si>
  <si>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</si>
  <si>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</si>
  <si>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</si>
  <si>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</si>
  <si>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</si>
  <si>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</si>
  <si>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</si>
  <si>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</si>
  <si>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</si>
  <si>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</si>
  <si>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</si>
  <si>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</si>
  <si>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</si>
  <si>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</si>
  <si>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</si>
  <si>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</si>
  <si>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</si>
  <si>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</si>
  <si>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</si>
  <si>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</si>
  <si>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</si>
  <si>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</si>
  <si>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</si>
  <si>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</si>
  <si>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</si>
  <si>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</si>
  <si>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</si>
  <si>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</si>
  <si>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</si>
  <si>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</si>
  <si>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</si>
  <si>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</si>
  <si>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</si>
  <si>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</si>
  <si>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</si>
  <si>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</si>
  <si>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</si>
  <si>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</si>
  <si>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</si>
  <si>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</si>
  <si>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</si>
  <si>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</si>
  <si>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</si>
  <si>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</si>
  <si>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</si>
  <si>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</si>
  <si>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</si>
  <si>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</si>
  <si>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</si>
  <si>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</si>
  <si>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</si>
  <si>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</si>
  <si>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</si>
  <si>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</si>
  <si>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</si>
  <si>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</si>
  <si>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</si>
  <si>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</si>
  <si>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</si>
  <si>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</si>
  <si>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</si>
  <si>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</si>
  <si>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</si>
  <si>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</si>
  <si>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</si>
  <si>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</si>
  <si>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</si>
  <si>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</si>
  <si>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</si>
  <si>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</si>
  <si>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</si>
  <si>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</si>
  <si>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</si>
  <si>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</si>
  <si>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</si>
  <si>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</si>
  <si>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</si>
  <si>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</si>
  <si>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</si>
  <si>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</si>
  <si>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</si>
  <si>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</si>
  <si>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</si>
  <si>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</si>
  <si>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</si>
  <si>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</si>
  <si>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</si>
  <si>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</si>
  <si>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</si>
  <si>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</si>
  <si>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</si>
  <si>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</si>
  <si>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</si>
  <si>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</si>
  <si>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</si>
  <si>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</si>
  <si>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</si>
  <si>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</si>
  <si>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</si>
  <si>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</si>
  <si>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</si>
  <si>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</si>
  <si>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</si>
  <si>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</si>
  <si>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</si>
  <si>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</si>
  <si>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</si>
  <si>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</si>
  <si>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</si>
  <si>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</si>
  <si>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</si>
  <si>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</si>
  <si>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</si>
  <si>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</si>
  <si>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</si>
  <si>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</si>
  <si>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</si>
  <si>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</si>
  <si>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</si>
  <si>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</si>
  <si>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</si>
  <si>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</si>
  <si>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</si>
  <si>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</si>
  <si>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</si>
  <si>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</si>
  <si>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</si>
  <si>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</si>
  <si>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</si>
  <si>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</si>
  <si>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</si>
  <si>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</si>
  <si>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</si>
  <si>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</si>
  <si>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</si>
  <si>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</si>
  <si>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</si>
  <si>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</si>
  <si>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</si>
  <si>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</si>
  <si>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</si>
  <si>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</si>
  <si>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</si>
  <si>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</si>
  <si>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</si>
  <si>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</si>
  <si>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</si>
  <si>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</si>
  <si>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</si>
  <si>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</si>
  <si>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</si>
  <si>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</si>
  <si>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</si>
  <si>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</si>
  <si>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</si>
  <si>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</si>
  <si>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</si>
  <si>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</si>
  <si>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</si>
  <si>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</si>
  <si>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</si>
  <si>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</si>
  <si>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</si>
  <si>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</si>
  <si>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</si>
  <si>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</si>
  <si>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</si>
  <si>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</si>
  <si>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</si>
  <si>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</si>
  <si>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</si>
  <si>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</si>
  <si>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</si>
  <si>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</si>
  <si>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</si>
  <si>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</si>
  <si>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</si>
  <si>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</si>
  <si>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</si>
  <si>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</si>
  <si>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</si>
  <si>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</si>
  <si>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</si>
  <si>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</si>
  <si>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</si>
  <si>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</si>
  <si>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</si>
  <si>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</si>
  <si>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</si>
  <si>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</si>
  <si>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</si>
  <si>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</si>
  <si>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</si>
  <si>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</si>
  <si>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</si>
  <si>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</si>
  <si>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</si>
  <si>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</si>
  <si>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</si>
  <si>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</si>
  <si>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</si>
  <si>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</si>
  <si>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</si>
  <si>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</si>
  <si>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</si>
  <si>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</si>
  <si>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</si>
  <si>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</si>
  <si>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</si>
  <si>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</si>
  <si>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</si>
  <si>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</si>
  <si>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</si>
  <si>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</si>
  <si>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</si>
  <si>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</si>
  <si>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</si>
  <si>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</si>
  <si>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</si>
  <si>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</si>
  <si>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</si>
  <si>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</si>
  <si>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</si>
  <si>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</si>
  <si>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</si>
  <si>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</si>
  <si>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</si>
  <si>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</si>
  <si>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</si>
  <si>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</si>
  <si>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</si>
  <si>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</si>
  <si>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</si>
  <si>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</si>
  <si>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</si>
  <si>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</si>
  <si>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</si>
  <si>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</si>
  <si>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</si>
  <si>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</si>
  <si>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</si>
  <si>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</si>
  <si>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</si>
  <si>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</si>
  <si>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</si>
  <si>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</si>
  <si>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</si>
  <si>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</si>
  <si>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</si>
  <si>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</si>
  <si>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</si>
  <si>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</si>
  <si>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</si>
  <si>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</si>
  <si>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</si>
  <si>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</si>
  <si>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</si>
  <si>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</si>
  <si>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</si>
  <si>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</si>
  <si>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</si>
  <si>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</si>
  <si>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</si>
  <si>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</si>
  <si>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</si>
  <si>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</si>
  <si>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</si>
  <si>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</si>
  <si>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</si>
  <si>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</si>
  <si>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</si>
  <si>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</si>
  <si>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</si>
  <si>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</si>
  <si>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</si>
  <si>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</si>
  <si>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</si>
  <si>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</si>
  <si>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</si>
  <si>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</si>
  <si>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</si>
  <si>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</si>
  <si>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</si>
  <si>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</si>
  <si>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</si>
  <si>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</si>
  <si>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</si>
  <si>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</si>
  <si>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</si>
  <si>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</si>
  <si>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</si>
  <si>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</si>
  <si>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</si>
  <si>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</si>
  <si>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</si>
  <si>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</si>
  <si>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</si>
  <si>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</si>
  <si>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</si>
  <si>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</si>
  <si>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</si>
  <si>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</si>
  <si>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</si>
  <si>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</si>
  <si>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</si>
  <si>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</si>
  <si>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</si>
  <si>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</si>
  <si>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</si>
  <si>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</si>
  <si>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</si>
  <si>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</si>
  <si>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</si>
  <si>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</si>
  <si>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</si>
  <si>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</si>
  <si>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</si>
  <si>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</si>
  <si>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</si>
  <si>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</si>
  <si>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</si>
  <si>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</si>
  <si>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</si>
  <si>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</si>
  <si>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</si>
  <si>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</si>
  <si>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</si>
  <si>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</si>
  <si>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</si>
  <si>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</si>
  <si>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</si>
  <si>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</si>
  <si>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</si>
  <si>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</si>
  <si>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</si>
  <si>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</si>
  <si>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</si>
  <si>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</si>
  <si>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</si>
  <si>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</si>
  <si>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</si>
  <si>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</si>
  <si>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</si>
  <si>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</si>
  <si>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</si>
  <si>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</si>
  <si>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</si>
  <si>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</si>
  <si>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</si>
  <si>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</si>
  <si>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</si>
  <si>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</si>
  <si>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</si>
  <si>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</si>
  <si>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</si>
  <si>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</si>
  <si>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</si>
  <si>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</si>
  <si>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</si>
  <si>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</si>
  <si>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</si>
  <si>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</si>
  <si>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</si>
  <si>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</si>
  <si>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</si>
  <si>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</si>
  <si>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</si>
  <si>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</si>
  <si>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</si>
  <si>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</si>
  <si>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</si>
  <si>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</si>
  <si>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</si>
  <si>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</si>
  <si>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</si>
  <si>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</si>
  <si>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</si>
  <si>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</si>
  <si>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</si>
  <si>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</si>
  <si>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</si>
  <si>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</si>
  <si>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</si>
  <si>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</si>
  <si>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</si>
  <si>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</si>
  <si>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</si>
  <si>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</si>
  <si>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</si>
  <si>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</si>
  <si>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</si>
  <si>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</si>
  <si>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</si>
  <si>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</si>
  <si>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</si>
  <si>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</si>
  <si>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</si>
  <si>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</si>
  <si>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</si>
  <si>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</si>
  <si>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</si>
  <si>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</si>
  <si>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</si>
  <si>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</si>
  <si>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</si>
  <si>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</si>
  <si>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</si>
  <si>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</si>
  <si>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</si>
  <si>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</si>
  <si>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</si>
  <si>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</si>
  <si>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</si>
  <si>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</si>
  <si>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</si>
  <si>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</si>
  <si>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</si>
  <si>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</si>
  <si>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</si>
  <si>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</si>
  <si>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</si>
  <si>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</si>
  <si>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</si>
  <si>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</si>
  <si>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</si>
  <si>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</si>
  <si>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</si>
  <si>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</si>
  <si>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</si>
  <si>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</si>
  <si>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</si>
  <si>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</si>
  <si>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</si>
  <si>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</si>
  <si>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</si>
  <si>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</si>
  <si>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</si>
  <si>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</si>
  <si>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</si>
  <si>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</si>
  <si>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</si>
  <si>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</si>
  <si>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</si>
  <si>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</si>
  <si>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</si>
  <si>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</si>
  <si>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</si>
  <si>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</si>
  <si>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</si>
  <si>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</si>
  <si>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</si>
  <si>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</si>
  <si>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</si>
  <si>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</si>
  <si>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</si>
  <si>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</si>
  <si>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</si>
  <si>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</si>
  <si>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</si>
  <si>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</si>
  <si>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</si>
  <si>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</si>
  <si>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</si>
  <si>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</si>
  <si>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</si>
  <si>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</si>
  <si>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</si>
  <si>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</si>
  <si>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</si>
  <si>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</si>
  <si>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</si>
  <si>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</si>
  <si>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</si>
  <si>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</si>
  <si>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</si>
  <si>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</si>
  <si>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</si>
  <si>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</si>
  <si>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</si>
  <si>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</si>
  <si>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</si>
  <si>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</si>
  <si>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</si>
  <si>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</si>
  <si>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</si>
  <si>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</si>
  <si>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</si>
  <si>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</si>
  <si>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</si>
  <si>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</si>
  <si>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</si>
  <si>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</si>
  <si>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</si>
  <si>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</si>
  <si>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</si>
  <si>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</si>
  <si>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</si>
  <si>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</si>
  <si>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</si>
  <si>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</si>
  <si>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</si>
  <si>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</si>
  <si>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</si>
  <si>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</si>
  <si>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</si>
  <si>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</si>
  <si>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</si>
  <si>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</si>
  <si>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</si>
  <si>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</si>
  <si>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</si>
  <si>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</si>
  <si>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</si>
  <si>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</si>
  <si>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</si>
  <si>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</si>
  <si>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</si>
  <si>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</si>
  <si>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</si>
  <si>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</si>
  <si>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</si>
  <si>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</si>
  <si>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</si>
  <si>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</si>
  <si>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</si>
  <si>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</si>
  <si>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</si>
  <si>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</si>
  <si>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</si>
  <si>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</si>
  <si>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</si>
  <si>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</si>
  <si>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</si>
  <si>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</si>
  <si>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</si>
  <si>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</si>
  <si>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</si>
  <si>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</si>
  <si>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</si>
  <si>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</si>
  <si>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</si>
  <si>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</si>
  <si>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</si>
  <si>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</si>
  <si>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</si>
  <si>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</si>
  <si>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</si>
  <si>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</si>
  <si>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</si>
  <si>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</si>
  <si>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</si>
  <si>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</si>
  <si>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</si>
  <si>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</si>
  <si>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</si>
  <si>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</si>
  <si>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</si>
  <si>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</si>
  <si>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</si>
  <si>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</si>
  <si>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</si>
  <si>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</si>
  <si>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</si>
  <si>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</si>
  <si>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</si>
  <si>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</si>
  <si>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</si>
  <si>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</si>
  <si>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</si>
  <si>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</si>
  <si>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</si>
  <si>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</si>
  <si>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</si>
  <si>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</si>
  <si>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</si>
  <si>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</si>
  <si>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</si>
  <si>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</si>
  <si>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</si>
  <si>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</si>
  <si>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</si>
  <si>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</si>
  <si>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</si>
  <si>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</si>
  <si>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</si>
  <si>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</si>
  <si>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</si>
  <si>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</si>
  <si>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</si>
  <si>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</si>
  <si>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</si>
  <si>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</si>
  <si>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</si>
  <si>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</si>
  <si>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</si>
  <si>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</si>
  <si>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</si>
  <si>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</si>
  <si>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</si>
  <si>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</si>
  <si>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</si>
  <si>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</si>
  <si>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</si>
  <si>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</si>
  <si>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</si>
  <si>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</si>
  <si>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</si>
  <si>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</si>
  <si>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</si>
  <si>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</si>
  <si>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</si>
  <si>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</si>
  <si>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</si>
  <si>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</si>
  <si>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</si>
  <si>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</si>
  <si>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</si>
  <si>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</si>
  <si>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</si>
  <si>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</si>
  <si>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</si>
  <si>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</si>
  <si>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</si>
  <si>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</si>
  <si>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</si>
  <si>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</si>
  <si>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</si>
  <si>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</si>
  <si>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</si>
  <si>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</si>
  <si>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</si>
  <si>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</si>
  <si>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</si>
  <si>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</si>
  <si>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</si>
  <si>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</si>
  <si>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</si>
  <si>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</si>
  <si>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</si>
  <si>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</si>
  <si>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</si>
  <si>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</si>
  <si>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</si>
  <si>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</si>
  <si>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</si>
  <si>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</si>
  <si>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</si>
  <si>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</si>
  <si>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</si>
  <si>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</si>
  <si>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</si>
  <si>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</si>
  <si>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</si>
  <si>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</si>
  <si>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</si>
  <si>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</si>
  <si>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</si>
  <si>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</si>
  <si>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</si>
  <si>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</si>
  <si>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</si>
  <si>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</si>
  <si>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</si>
  <si>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</si>
  <si>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</si>
  <si>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</si>
  <si>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</si>
  <si>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</si>
  <si>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</si>
  <si>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</si>
  <si>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</si>
  <si>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</si>
  <si>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</si>
  <si>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</si>
  <si>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</si>
  <si>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</si>
  <si>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</si>
  <si>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</si>
  <si>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</si>
  <si>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</si>
  <si>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</si>
  <si>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</si>
  <si>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</si>
  <si>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</si>
  <si>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</si>
  <si>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</si>
  <si>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</si>
  <si>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</si>
  <si>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</si>
  <si>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</si>
  <si>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</si>
  <si>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</si>
  <si>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</si>
  <si>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</si>
  <si>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</si>
  <si>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</si>
  <si>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</si>
  <si>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</si>
  <si>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</si>
  <si>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</si>
  <si>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</si>
  <si>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</si>
  <si>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</si>
  <si>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</si>
  <si>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</si>
  <si>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</si>
  <si>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</si>
  <si>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</si>
  <si>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</si>
  <si>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</si>
  <si>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</si>
  <si>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</si>
  <si>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</si>
  <si>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</si>
  <si>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</si>
  <si>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</si>
  <si>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</si>
  <si>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</si>
  <si>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</si>
  <si>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</si>
  <si>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</si>
  <si>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</si>
  <si>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</si>
  <si>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</si>
  <si>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</si>
  <si>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</si>
  <si>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</si>
  <si>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</si>
  <si>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</si>
  <si>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</si>
  <si>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</si>
  <si>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</si>
  <si>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</si>
  <si>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</si>
  <si>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</si>
  <si>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</si>
  <si>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</si>
  <si>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</si>
  <si>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</si>
  <si>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</si>
  <si>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</si>
  <si>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</si>
  <si>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</si>
  <si>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</si>
  <si>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</si>
  <si>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</si>
  <si>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</si>
  <si>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</si>
  <si>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</si>
  <si>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</si>
  <si>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</si>
  <si>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</si>
  <si>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</si>
  <si>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</si>
  <si>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</si>
  <si>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</si>
  <si>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</si>
  <si>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</si>
  <si>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</si>
  <si>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</si>
  <si>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</si>
  <si>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</si>
  <si>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</si>
  <si>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</si>
  <si>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</si>
  <si>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</si>
  <si>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</si>
  <si>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</si>
  <si>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</si>
  <si>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</si>
  <si>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</si>
  <si>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</si>
  <si>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</si>
  <si>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</si>
  <si>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</si>
  <si>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</si>
  <si>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</si>
  <si>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</si>
  <si>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</si>
  <si>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</si>
  <si>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</si>
  <si>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</si>
  <si>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</si>
  <si>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</si>
  <si>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</si>
  <si>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</si>
  <si>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</si>
  <si>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</si>
  <si>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</si>
  <si>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</si>
  <si>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</si>
  <si>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</si>
  <si>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</si>
  <si>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</si>
  <si>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</si>
  <si>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</si>
  <si>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</si>
  <si>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</si>
  <si>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</si>
  <si>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</si>
  <si>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</si>
  <si>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</si>
  <si>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</si>
  <si>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</si>
  <si>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</si>
  <si>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</si>
  <si>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</si>
  <si>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</si>
  <si>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</si>
  <si>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</si>
  <si>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</si>
  <si>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</si>
  <si>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</si>
  <si>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</si>
  <si>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</si>
  <si>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</si>
  <si>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</si>
  <si>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</si>
  <si>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</si>
  <si>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</si>
  <si>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</si>
  <si>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</si>
  <si>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</si>
  <si>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</si>
  <si>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</si>
  <si>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</si>
  <si>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</si>
  <si>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</si>
  <si>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</si>
  <si>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</si>
  <si>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</si>
  <si>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</si>
  <si>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</si>
  <si>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</si>
  <si>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</si>
  <si>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</si>
  <si>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</si>
  <si>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</si>
  <si>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</si>
  <si>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</si>
  <si>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</si>
  <si>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</si>
  <si>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</si>
  <si>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</si>
  <si>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</si>
  <si>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</si>
  <si>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</si>
  <si>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</si>
  <si>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</si>
  <si>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</si>
  <si>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</si>
  <si>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</si>
  <si>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</si>
  <si>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</si>
  <si>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</si>
  <si>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</si>
  <si>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</si>
  <si>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</si>
  <si>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</si>
  <si>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</si>
  <si>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</si>
  <si>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</si>
  <si>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</si>
  <si>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</si>
  <si>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</si>
  <si>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</si>
  <si>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</si>
  <si>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</si>
  <si>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</si>
  <si>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</si>
  <si>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</si>
  <si>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</si>
  <si>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</si>
  <si>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</si>
  <si>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</si>
  <si>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</si>
  <si>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</si>
  <si>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</si>
  <si>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</si>
  <si>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</si>
  <si>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</si>
  <si>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</si>
  <si>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</si>
  <si>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</si>
  <si>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</si>
  <si>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</si>
  <si>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</si>
  <si>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</si>
  <si>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</si>
  <si>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</si>
  <si>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</si>
  <si>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</si>
  <si>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</si>
  <si>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</si>
  <si>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</si>
  <si>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</si>
  <si>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</si>
  <si>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</si>
  <si>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</si>
  <si>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</si>
  <si>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</si>
  <si>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</si>
  <si>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</si>
  <si>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</si>
  <si>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</si>
  <si>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</si>
  <si>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</si>
  <si>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</si>
  <si>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</si>
  <si>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</si>
  <si>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</si>
  <si>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</si>
  <si>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</si>
  <si>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</si>
  <si>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</si>
  <si>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</si>
  <si>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</si>
  <si>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</si>
  <si>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</si>
  <si>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</si>
  <si>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</si>
  <si>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</si>
  <si>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</si>
  <si>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</si>
  <si>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</si>
  <si>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</si>
  <si>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</si>
  <si>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</si>
  <si>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</si>
  <si>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</si>
  <si>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</si>
  <si>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</si>
  <si>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</si>
  <si>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</si>
  <si>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</si>
  <si>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</si>
  <si>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</si>
  <si>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</si>
  <si>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</si>
  <si>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</si>
  <si>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</si>
  <si>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</si>
  <si>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</si>
  <si>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</si>
  <si>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</si>
  <si>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</si>
  <si>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</si>
  <si>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</si>
  <si>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</si>
  <si>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</si>
  <si>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</si>
  <si>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</si>
  <si>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</si>
  <si>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</si>
  <si>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</si>
  <si>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</si>
  <si>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</si>
  <si>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</si>
  <si>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</si>
  <si>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</si>
  <si>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</si>
  <si>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</si>
  <si>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</si>
  <si>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</si>
  <si>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</si>
  <si>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</si>
  <si>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</si>
  <si>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</si>
  <si>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</si>
  <si>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</si>
  <si>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</si>
  <si>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</si>
  <si>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</si>
  <si>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</si>
  <si>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</si>
  <si>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</si>
  <si>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</si>
  <si>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</si>
  <si>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</si>
  <si>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</si>
  <si>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</si>
  <si>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</si>
  <si>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</si>
  <si>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</si>
  <si>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</si>
  <si>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</si>
  <si>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</si>
  <si>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</si>
  <si>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</si>
  <si>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</si>
  <si>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</si>
  <si>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</si>
  <si>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</si>
  <si>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</si>
  <si>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</si>
  <si>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</si>
  <si>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</si>
  <si>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</si>
  <si>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</si>
  <si>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</si>
  <si>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</si>
  <si>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</si>
  <si>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</si>
  <si>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</si>
  <si>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</si>
  <si>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</si>
  <si>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</si>
  <si>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</si>
  <si>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</si>
  <si>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</si>
  <si>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</si>
  <si>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</si>
  <si>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</si>
  <si>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</si>
  <si>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</si>
  <si>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</si>
  <si>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</si>
  <si>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</si>
  <si>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</si>
  <si>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</si>
  <si>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</si>
  <si>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</si>
  <si>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</si>
  <si>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</si>
  <si>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</si>
  <si>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</si>
  <si>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</si>
  <si>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</si>
  <si>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</si>
  <si>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</si>
  <si>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</si>
  <si>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</si>
  <si>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</si>
  <si>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</si>
  <si>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</si>
  <si>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</si>
  <si>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</si>
  <si>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</si>
  <si>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</si>
  <si>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</si>
  <si>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</si>
  <si>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</si>
  <si>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</si>
  <si>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</si>
  <si>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</si>
  <si>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</si>
  <si>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</si>
  <si>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</si>
  <si>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</si>
  <si>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</si>
  <si>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</si>
  <si>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</si>
  <si>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</si>
  <si>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</si>
  <si>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</si>
  <si>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</si>
  <si>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</si>
  <si>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</si>
  <si>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</si>
  <si>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</si>
  <si>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</si>
  <si>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</si>
  <si>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</si>
  <si>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</si>
  <si>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</si>
  <si>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</si>
  <si>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</si>
  <si>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</si>
  <si>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</si>
  <si>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</si>
  <si>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</si>
  <si>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</si>
  <si>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</si>
  <si>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</si>
  <si>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</si>
  <si>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</si>
  <si>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</si>
  <si>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</si>
  <si>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</si>
  <si>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</si>
  <si>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</si>
  <si>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</si>
  <si>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</si>
  <si>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</si>
  <si>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</si>
  <si>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</si>
  <si>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</si>
  <si>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</si>
  <si>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</si>
  <si>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</si>
  <si>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</si>
  <si>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</si>
  <si>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</si>
  <si>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</si>
  <si>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</si>
  <si>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</si>
  <si>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</si>
  <si>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</si>
  <si>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</si>
  <si>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</si>
  <si>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</si>
  <si>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</si>
  <si>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</si>
  <si>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</si>
  <si>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</si>
  <si>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</si>
  <si>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</si>
  <si>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</si>
  <si>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</si>
  <si>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</si>
  <si>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</si>
  <si>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</si>
  <si>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</si>
  <si>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</si>
  <si>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</si>
  <si>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</si>
  <si>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</si>
  <si>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</si>
  <si>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</si>
  <si>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</si>
  <si>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</si>
  <si>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</si>
  <si>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</si>
  <si>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</si>
  <si>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</si>
  <si>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</si>
  <si>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</si>
  <si>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</si>
  <si>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</si>
  <si>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</si>
  <si>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</si>
  <si>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</si>
  <si>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</si>
  <si>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</si>
  <si>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</si>
  <si>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</si>
  <si>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</si>
  <si>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</si>
  <si>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</si>
  <si>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</si>
  <si>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</si>
  <si>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</si>
  <si>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</si>
  <si>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</si>
  <si>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</si>
  <si>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</si>
  <si>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</si>
  <si>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</si>
  <si>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</si>
  <si>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</si>
  <si>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</si>
  <si>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</si>
  <si>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</si>
  <si>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</si>
  <si>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</si>
  <si>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</si>
  <si>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</si>
  <si>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</si>
  <si>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</si>
  <si>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</si>
  <si>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</si>
  <si>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</si>
  <si>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</si>
  <si>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</si>
  <si>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</si>
  <si>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</si>
  <si>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</si>
  <si>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</si>
  <si>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</si>
  <si>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</si>
  <si>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</si>
  <si>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</si>
  <si>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</si>
  <si>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</si>
  <si>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</si>
  <si>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</si>
  <si>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</si>
  <si>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</si>
  <si>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</si>
  <si>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</si>
  <si>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</si>
  <si>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</si>
  <si>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</si>
  <si>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</si>
  <si>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</si>
  <si>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</si>
  <si>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</si>
  <si>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</si>
  <si>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</si>
  <si>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</si>
  <si>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</si>
  <si>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</si>
  <si>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</si>
  <si>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</si>
  <si>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</si>
  <si>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</si>
  <si>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</si>
  <si>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</si>
  <si>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</si>
  <si>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</si>
  <si>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</si>
  <si>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</si>
  <si>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</si>
  <si>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</si>
  <si>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</si>
  <si>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</si>
  <si>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</si>
  <si>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</si>
  <si>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</si>
  <si>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</si>
  <si>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</si>
  <si>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</si>
  <si>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</si>
  <si>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</si>
  <si>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</si>
  <si>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</si>
  <si>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</si>
  <si>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</si>
  <si>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</si>
  <si>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</si>
  <si>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</si>
  <si>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</si>
  <si>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</si>
  <si>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</si>
  <si>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</si>
  <si>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</si>
  <si>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</si>
  <si>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</si>
  <si>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</si>
  <si>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</si>
  <si>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</si>
  <si>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</si>
  <si>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</si>
  <si>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</si>
  <si>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</si>
  <si>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</si>
  <si>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</si>
  <si>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</si>
  <si>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</si>
  <si>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</si>
  <si>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</si>
  <si>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</si>
  <si>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</si>
  <si>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</si>
  <si>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</si>
  <si>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</si>
  <si>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</si>
  <si>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</si>
  <si>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</si>
  <si>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</si>
  <si>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</si>
  <si>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</si>
  <si>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</si>
  <si>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</si>
  <si>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</si>
  <si>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</si>
  <si>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</si>
  <si>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</si>
  <si>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</si>
  <si>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</si>
  <si>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</si>
  <si>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</si>
  <si>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</si>
  <si>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</si>
  <si>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</si>
  <si>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</si>
  <si>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</si>
  <si>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</si>
  <si>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</si>
  <si>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</si>
  <si>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</si>
  <si>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</si>
  <si>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</si>
  <si>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</si>
  <si>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</si>
  <si>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</si>
  <si>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</si>
  <si>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</si>
  <si>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</si>
  <si>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</si>
  <si>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</si>
  <si>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</si>
  <si>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</si>
  <si>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</si>
  <si>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</si>
  <si>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</si>
  <si>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</si>
  <si>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</si>
  <si>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</si>
  <si>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</si>
  <si>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</si>
  <si>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</si>
  <si>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</si>
  <si>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</si>
  <si>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</si>
  <si>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</si>
  <si>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</si>
  <si>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</si>
  <si>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</si>
  <si>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</si>
  <si>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</si>
  <si>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</si>
  <si>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</si>
  <si>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</si>
  <si>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</si>
  <si>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</si>
  <si>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</si>
  <si>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</si>
  <si>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</si>
  <si>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</si>
  <si>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</si>
  <si>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</si>
  <si>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</si>
  <si>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</si>
  <si>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</si>
  <si>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</si>
  <si>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</si>
  <si>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</si>
  <si>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</si>
  <si>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</si>
  <si>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</si>
  <si>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</si>
  <si>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</si>
  <si>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</si>
  <si>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</si>
  <si>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</si>
  <si>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</si>
  <si>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</si>
  <si>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</si>
  <si>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</si>
  <si>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</si>
  <si>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</si>
  <si>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</si>
  <si>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</si>
  <si>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</si>
  <si>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</si>
  <si>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</si>
  <si>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</si>
  <si>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</si>
  <si>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</si>
  <si>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</si>
  <si>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</si>
  <si>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</si>
  <si>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</si>
  <si>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</si>
  <si>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</si>
  <si>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</si>
  <si>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</si>
  <si>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</si>
  <si>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</si>
  <si>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</si>
  <si>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</si>
  <si>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</si>
  <si>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</si>
  <si>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</si>
  <si>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</si>
  <si>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</si>
  <si>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</si>
  <si>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</si>
  <si>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</si>
  <si>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</si>
  <si>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</si>
  <si>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</si>
  <si>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</si>
  <si>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</si>
  <si>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</si>
  <si>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</si>
  <si>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</si>
  <si>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</si>
  <si>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</si>
  <si>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</si>
  <si>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</si>
  <si>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</si>
  <si>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</si>
  <si>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</si>
  <si>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</si>
  <si>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</si>
  <si>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</si>
  <si>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</si>
  <si>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</si>
  <si>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</si>
  <si>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</si>
  <si>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</si>
  <si>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</si>
  <si>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</si>
  <si>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</si>
  <si>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</si>
  <si>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</si>
  <si>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</si>
  <si>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</si>
  <si>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</si>
  <si>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</si>
  <si>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</si>
  <si>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</si>
  <si>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</si>
  <si>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</si>
  <si>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</si>
  <si>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</si>
  <si>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</si>
  <si>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</si>
  <si>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</si>
  <si>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</si>
  <si>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</si>
  <si>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</si>
  <si>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</si>
  <si>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</si>
  <si>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</si>
  <si>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</si>
  <si>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</si>
  <si>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</si>
  <si>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</si>
  <si>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</si>
  <si>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</si>
  <si>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</si>
  <si>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</si>
  <si>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</si>
  <si>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</si>
  <si>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</si>
  <si>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</si>
  <si>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</si>
  <si>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</si>
  <si>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</si>
  <si>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</si>
  <si>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</si>
  <si>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</si>
  <si>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</si>
  <si>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</si>
  <si>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</si>
  <si>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</si>
  <si>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</si>
  <si>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</si>
  <si>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</si>
  <si>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</si>
  <si>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</si>
  <si>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</si>
  <si>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</si>
  <si>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</si>
  <si>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</si>
  <si>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</si>
  <si>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</si>
  <si>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</si>
  <si>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</si>
  <si>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</si>
  <si>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</si>
  <si>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</si>
  <si>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</si>
  <si>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</si>
  <si>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</si>
  <si>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</si>
  <si>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</si>
  <si>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</si>
  <si>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</si>
  <si>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</si>
  <si>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</si>
  <si>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</si>
  <si>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</si>
  <si>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</si>
  <si>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</si>
  <si>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</si>
  <si>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</si>
  <si>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</si>
  <si>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</si>
  <si>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</si>
  <si>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</si>
  <si>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</si>
  <si>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</si>
  <si>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</si>
  <si>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</si>
  <si>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</si>
  <si>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</si>
  <si>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</si>
  <si>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</si>
  <si>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</si>
  <si>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</si>
  <si>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</si>
  <si>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</si>
  <si>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</si>
  <si>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</si>
  <si>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</si>
  <si>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</si>
  <si>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</si>
  <si>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</si>
  <si>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</si>
  <si>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</si>
  <si>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</si>
  <si>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</si>
  <si>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</si>
  <si>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</si>
  <si>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</si>
  <si>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</si>
  <si>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</si>
  <si>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</si>
  <si>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</si>
  <si>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</si>
  <si>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</si>
  <si>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</si>
  <si>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</si>
  <si>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</si>
  <si>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</si>
  <si>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</si>
  <si>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</si>
  <si>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</si>
  <si>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</si>
  <si>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</si>
  <si>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</si>
  <si>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</si>
  <si>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</si>
  <si>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</si>
  <si>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</si>
  <si>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</si>
  <si>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</si>
  <si>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</si>
  <si>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</si>
  <si>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</si>
  <si>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</si>
  <si>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</si>
  <si>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</si>
  <si>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</si>
  <si>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</si>
  <si>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</si>
  <si>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</si>
  <si>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</si>
  <si>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</si>
  <si>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</si>
  <si>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</si>
  <si>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</si>
  <si>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</si>
  <si>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</si>
  <si>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</si>
  <si>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</si>
  <si>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</si>
  <si>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</si>
  <si>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</si>
  <si>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</si>
  <si>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</si>
  <si>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</si>
  <si>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</si>
  <si>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</si>
  <si>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</si>
  <si>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</si>
  <si>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</si>
  <si>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</si>
  <si>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</si>
  <si>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</si>
  <si>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</si>
  <si>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</si>
  <si>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</si>
  <si>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</si>
  <si>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</si>
  <si>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</si>
  <si>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</si>
  <si>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</si>
  <si>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</si>
  <si>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</si>
  <si>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</si>
  <si>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</si>
  <si>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</si>
  <si>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</si>
  <si>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</si>
  <si>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</si>
  <si>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</si>
  <si>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</si>
  <si>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</si>
  <si>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</si>
  <si>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</si>
  <si>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</si>
  <si>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</si>
  <si>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</si>
  <si>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</si>
  <si>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</si>
  <si>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</si>
  <si>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</si>
  <si>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</si>
  <si>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</si>
  <si>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</si>
  <si>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</si>
  <si>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</si>
  <si>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</si>
  <si>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</si>
  <si>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</si>
  <si>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</si>
  <si>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</si>
  <si>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</si>
  <si>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</si>
  <si>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</si>
  <si>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</si>
  <si>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</si>
  <si>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</si>
  <si>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</si>
  <si>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</si>
  <si>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</si>
  <si>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</si>
  <si>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</si>
  <si>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</si>
  <si>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</si>
  <si>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</si>
  <si>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</si>
  <si>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</si>
  <si>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</si>
  <si>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</si>
  <si>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</si>
  <si>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</si>
  <si>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</si>
  <si>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</si>
  <si>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</si>
  <si>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</si>
  <si>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</si>
  <si>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</si>
  <si>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</si>
  <si>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</si>
  <si>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</si>
  <si>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</si>
  <si>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</si>
  <si>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</si>
  <si>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</si>
  <si>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</si>
  <si>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</si>
  <si>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</si>
  <si>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</si>
  <si>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</si>
  <si>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</si>
  <si>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</si>
  <si>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</si>
  <si>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</si>
  <si>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</si>
  <si>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</si>
  <si>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</si>
  <si>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</si>
  <si>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</si>
  <si>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</si>
  <si>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</si>
  <si>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</si>
  <si>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</si>
  <si>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</si>
  <si>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</si>
  <si>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</si>
  <si>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</si>
  <si>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</si>
  <si>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</si>
  <si>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</si>
  <si>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</si>
  <si>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</si>
  <si>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</si>
  <si>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</si>
  <si>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</si>
  <si>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</si>
  <si>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</si>
  <si>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</si>
  <si>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</si>
  <si>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</si>
  <si>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</si>
  <si>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</si>
  <si>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</si>
  <si>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</si>
  <si>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</si>
  <si>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</si>
  <si>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</si>
  <si>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</si>
  <si>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</si>
  <si>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</si>
  <si>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</si>
  <si>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</si>
  <si>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</si>
  <si>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</si>
  <si>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</si>
  <si>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</si>
  <si>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</si>
  <si>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</si>
  <si>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</si>
  <si>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</si>
  <si>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</si>
  <si>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</si>
  <si>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</si>
  <si>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</si>
  <si>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</si>
  <si>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</si>
  <si>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</si>
  <si>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</si>
  <si>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</si>
  <si>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</si>
  <si>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</si>
  <si>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</si>
  <si>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</si>
  <si>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</si>
  <si>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</si>
  <si>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</si>
  <si>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</si>
  <si>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</si>
  <si>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</si>
  <si>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</si>
  <si>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</si>
  <si>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</si>
  <si>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</si>
  <si>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</si>
  <si>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</si>
  <si>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</si>
  <si>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</si>
  <si>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</si>
  <si>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</si>
  <si>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</si>
  <si>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</si>
  <si>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</si>
  <si>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</si>
  <si>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</si>
  <si>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</si>
  <si>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</si>
  <si>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</si>
  <si>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</si>
  <si>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</si>
  <si>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</si>
  <si>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</si>
  <si>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</si>
  <si>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</si>
  <si>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</si>
  <si>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</si>
  <si>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</si>
  <si>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</si>
  <si>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</si>
  <si>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</si>
  <si>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</si>
  <si>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</si>
  <si>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</si>
  <si>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</si>
  <si>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</si>
  <si>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</si>
  <si>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</si>
  <si>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</si>
  <si>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</si>
  <si>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</si>
  <si>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</si>
  <si>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</si>
  <si>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</si>
  <si>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</si>
  <si>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</si>
  <si>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</si>
  <si>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</si>
  <si>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</si>
  <si>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</si>
  <si>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</si>
  <si>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</si>
  <si>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</si>
  <si>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</si>
  <si>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</si>
  <si>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</si>
  <si>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</si>
  <si>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</si>
  <si>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</si>
  <si>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</si>
  <si>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</si>
  <si>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</si>
  <si>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</si>
  <si>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</si>
  <si>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</si>
  <si>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</si>
  <si>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</si>
  <si>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</si>
  <si>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</si>
  <si>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</si>
  <si>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</si>
  <si>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</si>
  <si>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</si>
  <si>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</si>
  <si>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</si>
  <si>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</si>
  <si>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</si>
  <si>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</si>
  <si>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</si>
  <si>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</si>
  <si>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</si>
  <si>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</si>
  <si>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</si>
  <si>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</si>
  <si>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</si>
  <si>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</si>
  <si>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</si>
  <si>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</si>
  <si>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</si>
  <si>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</si>
  <si>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</si>
  <si>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</si>
  <si>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</si>
  <si>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</si>
  <si>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</si>
  <si>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</si>
  <si>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</si>
  <si>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</si>
  <si>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</si>
  <si>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</si>
  <si>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</si>
  <si>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</si>
  <si>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</si>
  <si>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</si>
  <si>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</si>
  <si>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</si>
  <si>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</si>
  <si>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</si>
  <si>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</si>
  <si>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</si>
  <si>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</si>
  <si>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</si>
  <si>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</si>
  <si>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</si>
  <si>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</si>
  <si>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</si>
  <si>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</si>
  <si>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</si>
  <si>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</si>
  <si>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</si>
  <si>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</si>
  <si>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</si>
  <si>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</si>
  <si>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</si>
  <si>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</si>
  <si>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</si>
  <si>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</si>
  <si>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</si>
  <si>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</si>
  <si>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</si>
  <si>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</si>
  <si>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</si>
  <si>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</si>
  <si>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</si>
  <si>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</si>
  <si>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</si>
  <si>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</si>
  <si>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</si>
  <si>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</si>
  <si>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</si>
  <si>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</si>
  <si>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</si>
  <si>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</si>
  <si>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</si>
  <si>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</si>
  <si>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</si>
  <si>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</si>
  <si>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</si>
  <si>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</si>
  <si>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</si>
  <si>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</si>
  <si>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</si>
  <si>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</si>
  <si>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</si>
  <si>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</si>
  <si>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</si>
  <si>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</si>
  <si>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</si>
  <si>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</si>
  <si>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</si>
  <si>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</si>
  <si>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</si>
  <si>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</si>
  <si>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</si>
  <si>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</si>
  <si>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</si>
  <si>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</si>
  <si>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</si>
  <si>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</si>
  <si>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</si>
  <si>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</si>
  <si>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</si>
  <si>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</si>
  <si>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</si>
  <si>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</si>
  <si>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</si>
  <si>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</si>
  <si>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</si>
  <si>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</si>
  <si>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</si>
  <si>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</si>
  <si>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</si>
  <si>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</si>
  <si>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</si>
  <si>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</si>
  <si>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</si>
  <si>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</si>
  <si>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</si>
  <si>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</si>
  <si>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</si>
  <si>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</si>
  <si>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</si>
  <si>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</si>
  <si>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</si>
  <si>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</si>
  <si>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</si>
  <si>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</si>
  <si>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</si>
  <si>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</si>
  <si>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</si>
  <si>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</si>
  <si>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</si>
  <si>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</si>
  <si>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</si>
  <si>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</si>
  <si>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</si>
  <si>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</si>
  <si>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</si>
  <si>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</si>
  <si>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</si>
  <si>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</si>
  <si>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</si>
  <si>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</si>
  <si>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</si>
  <si>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</si>
  <si>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</si>
  <si>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</si>
  <si>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</si>
  <si>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</si>
  <si>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</si>
  <si>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</si>
  <si>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</si>
  <si>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</si>
  <si>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</si>
  <si>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</si>
  <si>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</si>
  <si>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</si>
  <si>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</si>
  <si>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</si>
  <si>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</si>
  <si>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</si>
  <si>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</si>
  <si>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</si>
  <si>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</si>
  <si>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</si>
  <si>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</si>
  <si>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</si>
  <si>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</si>
  <si>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</si>
  <si>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</si>
  <si>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</si>
  <si>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</si>
  <si>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</si>
  <si>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</si>
  <si>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</si>
  <si>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</si>
  <si>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</si>
  <si>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</si>
  <si>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</si>
  <si>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</si>
  <si>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</si>
  <si>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</si>
  <si>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</si>
  <si>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</si>
  <si>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</si>
  <si>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</si>
  <si>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</si>
  <si>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</si>
  <si>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</si>
  <si>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</si>
  <si>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</si>
  <si>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</si>
  <si>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</si>
  <si>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</si>
  <si>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</si>
  <si>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</si>
  <si>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</si>
  <si>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</si>
  <si>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</si>
  <si>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</si>
  <si>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</si>
  <si>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</si>
  <si>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</si>
  <si>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</si>
  <si>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</si>
  <si>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</si>
  <si>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</si>
  <si>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</si>
  <si>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</si>
  <si>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</si>
  <si>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</si>
  <si>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</si>
  <si>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</si>
  <si>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</si>
  <si>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</si>
  <si>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</si>
  <si>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</si>
  <si>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</si>
  <si>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</si>
  <si>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</si>
  <si>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</si>
  <si>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</si>
  <si>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</si>
  <si>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</si>
  <si>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</si>
  <si>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</si>
  <si>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</si>
  <si>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</si>
  <si>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</si>
  <si>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</si>
  <si>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</si>
  <si>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</si>
  <si>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</si>
  <si>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</si>
  <si>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</si>
  <si>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</si>
  <si>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</si>
  <si>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</si>
  <si>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</si>
  <si>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</si>
  <si>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</si>
  <si>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</si>
  <si>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</si>
  <si>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</si>
  <si>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</si>
  <si>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</si>
  <si>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</si>
  <si>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</si>
  <si>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</si>
  <si>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</si>
  <si>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</si>
  <si>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</si>
  <si>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</si>
  <si>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</si>
  <si>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</si>
  <si>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</si>
  <si>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</si>
  <si>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</si>
  <si>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</si>
  <si>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</si>
  <si>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</si>
  <si>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</si>
  <si>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</si>
  <si>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</si>
  <si>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</si>
  <si>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</si>
  <si>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</si>
  <si>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</si>
  <si>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</si>
  <si>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</si>
  <si>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</si>
  <si>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</si>
  <si>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</si>
  <si>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</si>
  <si>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</si>
  <si>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</si>
  <si>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</si>
  <si>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</si>
  <si>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</si>
  <si>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</si>
  <si>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</si>
  <si>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</si>
  <si>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</si>
  <si>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</si>
  <si>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</si>
  <si>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</si>
  <si>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</si>
  <si>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</si>
  <si>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</si>
  <si>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</si>
  <si>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</si>
  <si>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</si>
  <si>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</si>
  <si>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</si>
  <si>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</si>
  <si>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</si>
  <si>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</si>
  <si>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</si>
  <si>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</si>
  <si>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</si>
  <si>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</si>
  <si>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</si>
  <si>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</si>
  <si>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</si>
  <si>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</si>
  <si>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</si>
  <si>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</si>
  <si>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</si>
  <si>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</si>
  <si>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</si>
  <si>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</si>
  <si>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</si>
  <si>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</si>
  <si>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</si>
  <si>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</si>
  <si>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</si>
  <si>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</si>
  <si>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</si>
  <si>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</si>
  <si>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</si>
  <si>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</si>
  <si>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</si>
  <si>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</si>
  <si>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</si>
  <si>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</si>
  <si>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</si>
  <si>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</si>
  <si>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</si>
  <si>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</si>
  <si>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</si>
  <si>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</si>
  <si>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</si>
  <si>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</si>
  <si>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</si>
  <si>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</si>
  <si>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</si>
  <si>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</si>
  <si>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</si>
  <si>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</si>
  <si>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</si>
  <si>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</si>
  <si>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</si>
  <si>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</si>
  <si>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</si>
  <si>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</si>
  <si>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</si>
  <si>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</si>
  <si>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</si>
  <si>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</si>
  <si>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</si>
  <si>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</si>
  <si>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</si>
  <si>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</si>
  <si>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</si>
  <si>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</si>
  <si>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</si>
  <si>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</si>
  <si>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</si>
  <si>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</si>
  <si>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</si>
  <si>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</si>
  <si>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</si>
  <si>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</si>
  <si>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</si>
  <si>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</si>
  <si>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</si>
  <si>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</si>
  <si>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</si>
  <si>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</si>
  <si>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</si>
  <si>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</si>
  <si>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</si>
  <si>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</si>
  <si>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</si>
  <si>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</si>
  <si>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</si>
  <si>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</si>
  <si>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</si>
  <si>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</si>
  <si>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</si>
  <si>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</si>
  <si>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</si>
  <si>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</si>
  <si>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</si>
  <si>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</si>
  <si>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</si>
  <si>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</si>
  <si>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</si>
  <si>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</si>
  <si>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</si>
  <si>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</si>
  <si>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</si>
  <si>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</si>
  <si>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</si>
  <si>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</si>
  <si>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</si>
  <si>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</si>
  <si>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</si>
  <si>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</si>
  <si>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</si>
  <si>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</si>
  <si>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</si>
  <si>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</si>
  <si>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</si>
  <si>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</si>
  <si>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</si>
  <si>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</si>
  <si>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</si>
  <si>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</si>
  <si>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</si>
  <si>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</si>
  <si>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</si>
  <si>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</si>
  <si>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</si>
  <si>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</si>
  <si>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</si>
  <si>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</si>
  <si>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</si>
  <si>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</si>
  <si>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</si>
  <si>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</si>
  <si>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</si>
  <si>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</si>
  <si>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</si>
  <si>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</si>
  <si>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</si>
  <si>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</si>
  <si>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</si>
  <si>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</si>
  <si>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</si>
  <si>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</si>
  <si>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</si>
  <si>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</si>
  <si>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</si>
  <si>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</si>
  <si>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</si>
  <si>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</si>
  <si>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</si>
  <si>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</si>
  <si>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</si>
  <si>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</si>
  <si>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</si>
  <si>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</si>
  <si>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</si>
  <si>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</si>
  <si>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</si>
  <si>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</si>
  <si>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</si>
  <si>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</si>
  <si>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</si>
  <si>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</si>
  <si>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</si>
  <si>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</si>
  <si>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</si>
  <si>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</si>
  <si>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</si>
  <si>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</si>
  <si>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</si>
  <si>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</si>
  <si>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</si>
  <si>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</si>
  <si>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</si>
  <si>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</si>
  <si>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</si>
  <si>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</si>
  <si>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</si>
  <si>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</si>
  <si>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</si>
  <si>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</si>
  <si>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</si>
  <si>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</si>
  <si>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</si>
  <si>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</si>
  <si>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</si>
  <si>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</si>
  <si>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</si>
  <si>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</si>
  <si>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</si>
  <si>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</si>
  <si>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</si>
  <si>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</si>
  <si>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</si>
  <si>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</si>
  <si>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</si>
  <si>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</si>
  <si>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</si>
  <si>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</si>
  <si>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</si>
  <si>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</si>
  <si>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</si>
  <si>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</si>
  <si>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</si>
  <si>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</si>
  <si>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</si>
  <si>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</si>
  <si>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</si>
  <si>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</si>
  <si>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</si>
  <si>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</si>
  <si>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</si>
  <si>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</si>
  <si>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</si>
  <si>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</si>
  <si>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</si>
  <si>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</si>
  <si>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</si>
  <si>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</si>
  <si>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</si>
  <si>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</si>
  <si>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</si>
  <si>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</si>
  <si>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</si>
  <si>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</si>
  <si>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</si>
  <si>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</si>
  <si>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</si>
  <si>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</si>
  <si>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</si>
  <si>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</si>
  <si>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</si>
  <si>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</si>
  <si>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</si>
  <si>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</si>
  <si>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</si>
  <si>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</si>
  <si>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</si>
  <si>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</si>
  <si>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</si>
  <si>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</si>
  <si>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</si>
  <si>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</si>
  <si>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</si>
  <si>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</si>
  <si>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</si>
  <si>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</si>
  <si>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</si>
  <si>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</si>
  <si>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</si>
  <si>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</si>
  <si>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</si>
  <si>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</si>
  <si>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</si>
  <si>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</si>
  <si>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</si>
  <si>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</si>
  <si>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</si>
  <si>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</si>
  <si>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</si>
  <si>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</si>
  <si>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</si>
  <si>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</si>
  <si>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</si>
  <si>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</si>
  <si>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</si>
  <si>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</si>
  <si>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</si>
  <si>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</si>
  <si>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</si>
  <si>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</si>
  <si>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</si>
  <si>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</si>
  <si>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</si>
  <si>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</si>
  <si>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</si>
  <si>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</si>
  <si>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</si>
  <si>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</si>
  <si>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</si>
  <si>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</si>
  <si>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</si>
  <si>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</si>
  <si>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</si>
  <si>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</si>
  <si>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</si>
  <si>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</si>
  <si>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</si>
  <si>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</si>
  <si>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</si>
  <si>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</si>
  <si>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</si>
  <si>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</si>
  <si>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</si>
  <si>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</si>
  <si>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</si>
  <si>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</si>
  <si>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</si>
  <si>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</si>
  <si>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</si>
  <si>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</si>
  <si>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</si>
  <si>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</si>
  <si>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</si>
  <si>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</si>
  <si>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</si>
  <si>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</si>
  <si>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</si>
  <si>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</si>
  <si>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</si>
  <si>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</si>
  <si>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</si>
  <si>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</si>
  <si>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</si>
  <si>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</si>
  <si>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</si>
  <si>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</si>
  <si>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</si>
  <si>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</si>
  <si>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</si>
  <si>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</si>
  <si>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</si>
  <si>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</si>
  <si>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</si>
  <si>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</si>
  <si>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</si>
  <si>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</si>
  <si>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</si>
  <si>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</si>
  <si>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</si>
  <si>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</si>
  <si>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</si>
  <si>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</si>
  <si>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</si>
  <si>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</si>
  <si>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</si>
  <si>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</si>
  <si>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</si>
  <si>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</si>
  <si>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</si>
  <si>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</si>
  <si>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</si>
  <si>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</si>
  <si>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</si>
  <si>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</si>
  <si>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</si>
  <si>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</si>
  <si>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</si>
  <si>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</si>
  <si>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</si>
  <si>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</si>
  <si>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</si>
  <si>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</si>
  <si>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</si>
  <si>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</si>
  <si>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</si>
  <si>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</si>
  <si>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</si>
  <si>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</si>
  <si>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</si>
  <si>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</si>
  <si>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</si>
  <si>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</si>
  <si>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</si>
  <si>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</si>
  <si>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</si>
  <si>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</si>
  <si>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</si>
  <si>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</si>
  <si>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</si>
  <si>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</si>
  <si>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</si>
  <si>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</si>
  <si>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</si>
  <si>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</si>
  <si>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</si>
  <si>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</si>
  <si>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</si>
  <si>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</si>
  <si>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</si>
  <si>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</si>
  <si>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</si>
  <si>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</si>
  <si>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</si>
  <si>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</si>
  <si>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</si>
  <si>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</si>
  <si>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</si>
  <si>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</si>
  <si>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</si>
  <si>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</si>
  <si>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</si>
  <si>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</si>
  <si>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</si>
  <si>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</si>
  <si>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</si>
  <si>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</si>
  <si>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</si>
  <si>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</si>
  <si>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</si>
  <si>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</si>
  <si>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</si>
  <si>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</si>
  <si>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</si>
  <si>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</si>
  <si>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</si>
  <si>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</si>
  <si>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</si>
  <si>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</si>
  <si>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</si>
  <si>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</si>
  <si>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</si>
  <si>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</si>
  <si>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</si>
  <si>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</si>
  <si>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</si>
  <si>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</si>
  <si>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</si>
  <si>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</si>
  <si>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</si>
  <si>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</si>
  <si>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</si>
  <si>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</si>
  <si>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</si>
  <si>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</si>
  <si>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</si>
  <si>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</si>
  <si>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</si>
  <si>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</si>
  <si>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</si>
  <si>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</si>
  <si>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</si>
  <si>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</si>
  <si>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</si>
  <si>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</si>
  <si>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</si>
  <si>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</si>
  <si>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</si>
  <si>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</si>
  <si>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</si>
  <si>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</si>
  <si>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</si>
  <si>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</si>
  <si>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</si>
  <si>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</si>
  <si>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</si>
  <si>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</si>
  <si>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</si>
  <si>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</si>
  <si>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</si>
  <si>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</si>
  <si>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</si>
  <si>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</si>
  <si>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</si>
  <si>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</si>
  <si>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</si>
  <si>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</si>
  <si>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</si>
  <si>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</si>
  <si>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</si>
  <si>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</si>
  <si>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</si>
  <si>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</si>
  <si>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</si>
  <si>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</si>
  <si>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</si>
  <si>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</si>
  <si>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</si>
  <si>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</si>
  <si>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</si>
  <si>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</si>
  <si>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</si>
  <si>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</si>
  <si>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</si>
  <si>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</si>
  <si>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</si>
  <si>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</si>
  <si>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</si>
  <si>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</si>
  <si>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</si>
  <si>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</si>
  <si>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</si>
  <si>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</si>
  <si>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</si>
  <si>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</si>
  <si>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</si>
  <si>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</si>
  <si>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</si>
  <si>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</si>
  <si>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</si>
  <si>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</si>
  <si>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</si>
  <si>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</si>
  <si>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</si>
  <si>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</si>
  <si>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</si>
  <si>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</si>
  <si>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</si>
  <si>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</si>
  <si>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</si>
  <si>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</si>
  <si>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</si>
  <si>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</si>
  <si>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</si>
  <si>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</si>
  <si>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</si>
  <si>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</si>
  <si>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</si>
  <si>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</si>
  <si>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</si>
  <si>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</si>
  <si>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</si>
  <si>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</si>
  <si>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</si>
  <si>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</si>
  <si>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</si>
  <si>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</si>
  <si>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</si>
  <si>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</si>
  <si>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</si>
  <si>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</si>
  <si>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</si>
  <si>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</si>
  <si>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</si>
  <si>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</si>
  <si>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</si>
  <si>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</si>
  <si>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</si>
  <si>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</si>
  <si>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</si>
  <si>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</si>
  <si>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</si>
  <si>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</si>
  <si>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</si>
  <si>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</si>
  <si>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</si>
  <si>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</si>
  <si>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</si>
  <si>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</si>
  <si>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</si>
  <si>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</si>
  <si>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</si>
  <si>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</si>
  <si>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</si>
  <si>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</si>
  <si>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</si>
  <si>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</si>
  <si>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</si>
  <si>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</si>
  <si>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</si>
  <si>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</si>
  <si>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</si>
  <si>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</si>
  <si>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</si>
  <si>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</si>
  <si>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</si>
  <si>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</si>
  <si>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</si>
  <si>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</si>
  <si>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</si>
  <si>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</si>
  <si>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</si>
  <si>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</si>
  <si>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</si>
  <si>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</si>
  <si>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</si>
  <si>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</si>
  <si>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</si>
  <si>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</si>
  <si>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</si>
  <si>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</si>
  <si>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</si>
  <si>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</si>
  <si>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</si>
  <si>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</si>
  <si>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</si>
  <si>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</si>
  <si>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</si>
  <si>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</si>
  <si>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</si>
  <si>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</si>
  <si>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</si>
  <si>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</si>
  <si>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</si>
  <si>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</si>
  <si>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</si>
  <si>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</si>
  <si>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</si>
  <si>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</si>
  <si>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</si>
  <si>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</si>
  <si>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</si>
  <si>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</si>
  <si>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</si>
  <si>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</si>
  <si>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</si>
  <si>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</si>
  <si>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</si>
  <si>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</si>
  <si>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</si>
  <si>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</si>
  <si>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</si>
  <si>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</si>
  <si>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</si>
  <si>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</si>
  <si>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</si>
  <si>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</si>
  <si>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</si>
  <si>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</si>
  <si>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</si>
  <si>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</si>
  <si>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</si>
  <si>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</si>
  <si>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</si>
  <si>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</si>
  <si>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</si>
  <si>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</si>
  <si>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</si>
  <si>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</si>
  <si>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</si>
  <si>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</si>
  <si>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</si>
  <si>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</si>
  <si>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</si>
  <si>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</si>
  <si>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</si>
  <si>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</si>
  <si>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</si>
  <si>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</si>
  <si>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</si>
  <si>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</si>
  <si>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</si>
  <si>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</si>
  <si>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</si>
  <si>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</si>
  <si>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</si>
  <si>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</si>
  <si>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</si>
  <si>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</si>
  <si>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</si>
  <si>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</si>
  <si>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</si>
  <si>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</si>
  <si>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</si>
  <si>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</si>
  <si>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</si>
  <si>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</si>
  <si>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</si>
  <si>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</si>
  <si>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</si>
  <si>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</si>
  <si>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</si>
  <si>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</si>
  <si>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</si>
  <si>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</si>
  <si>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</si>
  <si>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</si>
  <si>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</si>
  <si>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</si>
  <si>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</si>
  <si>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</si>
  <si>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</si>
  <si>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</si>
  <si>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</si>
  <si>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</si>
  <si>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</si>
  <si>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</si>
  <si>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</si>
  <si>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</si>
  <si>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</si>
  <si>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</si>
  <si>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</si>
  <si>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</si>
  <si>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</si>
  <si>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</si>
  <si>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</si>
  <si>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</si>
  <si>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</si>
  <si>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</si>
  <si>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</si>
  <si>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</si>
  <si>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</si>
  <si>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</si>
  <si>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</si>
  <si>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</si>
  <si>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</si>
  <si>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</si>
  <si>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</si>
  <si>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</si>
  <si>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</si>
  <si>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</si>
  <si>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</si>
  <si>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</si>
  <si>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</si>
  <si>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</si>
  <si>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</si>
  <si>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</si>
  <si>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</si>
  <si>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</si>
  <si>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</si>
  <si>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</si>
  <si>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</si>
  <si>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</si>
  <si>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</si>
  <si>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</si>
  <si>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</si>
  <si>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</si>
  <si>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</si>
  <si>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</si>
  <si>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</si>
  <si>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</si>
  <si>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</si>
  <si>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</si>
  <si>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</si>
  <si>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</si>
  <si>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</si>
  <si>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</si>
  <si>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</si>
  <si>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</si>
  <si>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</si>
  <si>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</si>
  <si>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</si>
  <si>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</si>
  <si>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</si>
  <si>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</si>
  <si>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</si>
  <si>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</si>
  <si>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</si>
  <si>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</si>
  <si>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</si>
  <si>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</si>
  <si>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</si>
  <si>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</si>
  <si>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</si>
  <si>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</si>
  <si>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</si>
  <si>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</si>
  <si>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</si>
  <si>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</si>
  <si>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</si>
  <si>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</si>
  <si>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</si>
  <si>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</si>
  <si>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</si>
  <si>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</si>
  <si>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</si>
  <si>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</si>
  <si>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</si>
  <si>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</si>
  <si>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</si>
  <si>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</si>
  <si>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</si>
  <si>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</si>
  <si>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</si>
  <si>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</si>
  <si>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</si>
  <si>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</si>
  <si>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</si>
  <si>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</si>
  <si>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</si>
  <si>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</si>
  <si>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</si>
  <si>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</si>
  <si>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</si>
  <si>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</si>
  <si>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</si>
  <si>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</si>
  <si>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</si>
  <si>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</si>
  <si>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</si>
  <si>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</si>
  <si>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</si>
  <si>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</si>
  <si>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</si>
  <si>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</si>
  <si>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</si>
  <si>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</si>
  <si>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</si>
  <si>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</si>
  <si>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</si>
  <si>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</si>
  <si>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</si>
  <si>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</si>
  <si>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</si>
  <si>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</si>
  <si>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</si>
  <si>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</si>
  <si>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</si>
  <si>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</si>
  <si>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</si>
  <si>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</si>
  <si>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</si>
  <si>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</si>
  <si>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</si>
  <si>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</si>
  <si>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</si>
  <si>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</si>
  <si>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</si>
  <si>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</si>
  <si>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</si>
  <si>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</si>
  <si>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</si>
  <si>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</si>
  <si>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</si>
  <si>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</si>
  <si>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</si>
  <si>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</si>
  <si>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</si>
  <si>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</si>
  <si>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</si>
  <si>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</si>
  <si>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</si>
  <si>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</si>
  <si>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</si>
  <si>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</si>
  <si>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</si>
  <si>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</si>
  <si>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</si>
  <si>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</si>
  <si>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</si>
  <si>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</si>
  <si>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</si>
  <si>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</si>
  <si>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</si>
  <si>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</si>
  <si>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</si>
  <si>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</si>
  <si>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</si>
  <si>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</si>
  <si>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</si>
  <si>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</si>
  <si>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</si>
  <si>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</si>
  <si>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</si>
  <si>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</si>
  <si>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</si>
  <si>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</si>
  <si>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</si>
  <si>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</si>
  <si>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</si>
  <si>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</si>
  <si>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</si>
  <si>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</si>
  <si>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</si>
  <si>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</si>
  <si>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</si>
  <si>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</si>
  <si>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</si>
  <si>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</si>
  <si>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</si>
  <si>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</si>
  <si>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</si>
  <si>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</si>
  <si>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</si>
  <si>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</si>
  <si>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</si>
  <si>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</si>
  <si>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</si>
  <si>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</si>
  <si>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</si>
  <si>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</si>
  <si>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</si>
  <si>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</si>
  <si>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</si>
  <si>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</si>
  <si>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</si>
  <si>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</si>
  <si>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</si>
  <si>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</si>
  <si>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</si>
  <si>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</si>
  <si>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</si>
  <si>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</si>
  <si>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</si>
  <si>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</si>
  <si>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</si>
  <si>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</si>
  <si>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</si>
  <si>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</si>
  <si>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</si>
  <si>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</si>
  <si>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</si>
  <si>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</si>
  <si>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</si>
  <si>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</si>
  <si>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</si>
  <si>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</si>
  <si>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</si>
  <si>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</si>
  <si>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</si>
  <si>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</si>
  <si>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</si>
  <si>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</si>
  <si>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</si>
  <si>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</si>
  <si>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</si>
  <si>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</si>
  <si>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</si>
  <si>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</si>
  <si>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</si>
  <si>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</si>
  <si>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</si>
  <si>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</si>
  <si>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</si>
  <si>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</si>
  <si>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</si>
  <si>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</si>
  <si>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</si>
  <si>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</si>
  <si>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</si>
  <si>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</si>
  <si>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</si>
  <si>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</si>
  <si>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</si>
  <si>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</si>
  <si>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</si>
  <si>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</si>
  <si>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</si>
  <si>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</si>
  <si>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</si>
  <si>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</si>
  <si>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</si>
  <si>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</si>
  <si>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</si>
  <si>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</si>
  <si>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</si>
  <si>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</si>
  <si>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</si>
  <si>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</si>
  <si>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</si>
  <si>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</si>
  <si>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</si>
  <si>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</si>
  <si>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</si>
  <si>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</si>
  <si>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</si>
  <si>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</si>
  <si>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</si>
  <si>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</si>
  <si>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</si>
  <si>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</si>
  <si>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</si>
  <si>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</si>
  <si>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</si>
  <si>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</si>
  <si>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</si>
  <si>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</si>
  <si>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</si>
  <si>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</si>
  <si>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</si>
  <si>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</si>
  <si>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</si>
  <si>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</si>
  <si>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</si>
  <si>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</si>
  <si>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</si>
  <si>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</si>
  <si>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</si>
  <si>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</si>
  <si>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</si>
  <si>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</si>
  <si>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</si>
  <si>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</si>
  <si>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</si>
  <si>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</si>
  <si>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</si>
  <si>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</si>
  <si>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</si>
  <si>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</si>
  <si>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</si>
  <si>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</si>
  <si>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</si>
  <si>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</si>
  <si>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</si>
  <si>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</si>
  <si>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</si>
  <si>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</si>
  <si>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</si>
  <si>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</si>
  <si>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</si>
  <si>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</si>
  <si>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</si>
  <si>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</si>
  <si>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</si>
  <si>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</si>
  <si>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</si>
  <si>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</si>
  <si>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</si>
  <si>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</si>
  <si>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</si>
  <si>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</si>
  <si>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</si>
  <si>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</si>
  <si>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</si>
  <si>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</si>
  <si>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</si>
  <si>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</si>
  <si>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</si>
  <si>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</si>
  <si>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</si>
  <si>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</si>
  <si>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</si>
  <si>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</si>
  <si>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</si>
  <si>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</si>
  <si>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</si>
  <si>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</si>
  <si>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</si>
  <si>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</si>
  <si>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</si>
  <si>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</si>
  <si>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</si>
  <si>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</si>
  <si>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</si>
  <si>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</si>
  <si>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</si>
  <si>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</si>
  <si>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</si>
  <si>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</si>
  <si>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</si>
  <si>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</si>
  <si>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</si>
  <si>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</si>
  <si>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</si>
  <si>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</si>
  <si>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</si>
  <si>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</si>
  <si>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</si>
  <si>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</si>
  <si>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</si>
  <si>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</si>
  <si>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</si>
  <si>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</si>
  <si>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</si>
  <si>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</si>
  <si>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</si>
  <si>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</si>
  <si>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</si>
  <si>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</si>
  <si>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</si>
  <si>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</si>
  <si>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</si>
  <si>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</si>
  <si>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</si>
  <si>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</si>
  <si>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</si>
  <si>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</si>
  <si>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</si>
  <si>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</si>
  <si>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</si>
  <si>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</si>
  <si>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</si>
  <si>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</si>
  <si>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</si>
  <si>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</si>
  <si>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</si>
  <si>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</si>
  <si>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</si>
  <si>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</si>
  <si>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</si>
  <si>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</si>
  <si>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</si>
  <si>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</si>
  <si>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</si>
  <si>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</si>
  <si>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</si>
  <si>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</si>
  <si>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</si>
  <si>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</si>
  <si>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</si>
  <si>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</si>
  <si>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</si>
  <si>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</si>
  <si>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</si>
  <si>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</si>
  <si>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</si>
  <si>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</si>
  <si>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</si>
  <si>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</si>
  <si>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</si>
  <si>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</si>
  <si>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</si>
  <si>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</si>
  <si>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</si>
  <si>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</si>
  <si>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</si>
  <si>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</si>
  <si>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</si>
  <si>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</si>
  <si>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</si>
  <si>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</si>
  <si>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</si>
  <si>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</si>
  <si>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</si>
  <si>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</si>
  <si>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</si>
  <si>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</si>
  <si>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</si>
  <si>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</si>
  <si>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</si>
  <si>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</si>
  <si>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</si>
  <si>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</si>
  <si>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</si>
  <si>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</si>
  <si>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</si>
  <si>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</si>
  <si>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</si>
  <si>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</si>
  <si>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</si>
  <si>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</si>
  <si>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</si>
  <si>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</si>
  <si>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</si>
  <si>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</si>
  <si>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</si>
  <si>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</si>
  <si>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</si>
  <si>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</si>
  <si>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</si>
  <si>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</si>
  <si>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</si>
  <si>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</si>
  <si>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</si>
  <si>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</si>
  <si>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</si>
  <si>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</si>
  <si>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</si>
  <si>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</si>
  <si>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</si>
  <si>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</si>
  <si>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</si>
  <si>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</si>
  <si>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</si>
  <si>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</si>
  <si>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</si>
  <si>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</si>
  <si>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</si>
  <si>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</si>
  <si>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</si>
  <si>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</si>
  <si>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</si>
  <si>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</si>
  <si>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</si>
  <si>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</si>
  <si>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</si>
  <si>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</si>
  <si>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</si>
  <si>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</si>
  <si>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</si>
  <si>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</si>
  <si>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</si>
  <si>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</si>
  <si>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</si>
  <si>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</si>
  <si>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</si>
  <si>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</si>
  <si>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</si>
  <si>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</si>
  <si>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</si>
  <si>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</si>
  <si>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</si>
  <si>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</si>
  <si>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</si>
  <si>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</si>
  <si>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</si>
  <si>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</si>
  <si>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</si>
  <si>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</si>
  <si>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</si>
  <si>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</si>
  <si>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</si>
  <si>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</si>
  <si>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</si>
  <si>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</si>
  <si>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</si>
  <si>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</si>
  <si>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</si>
  <si>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</si>
  <si>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</si>
  <si>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</si>
  <si>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</si>
  <si>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</si>
  <si>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</si>
  <si>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</si>
  <si>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</si>
  <si>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</si>
  <si>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</si>
  <si>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</si>
  <si>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</si>
  <si>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</si>
  <si>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</si>
  <si>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</si>
  <si>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</si>
  <si>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</si>
  <si>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</si>
  <si>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</si>
  <si>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</si>
  <si>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</si>
  <si>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</si>
  <si>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</si>
  <si>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</si>
  <si>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</si>
  <si>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</si>
  <si>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</si>
  <si>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</si>
  <si>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</si>
  <si>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</si>
  <si>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</si>
  <si>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</si>
  <si>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</si>
  <si>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</si>
  <si>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</si>
  <si>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</si>
  <si>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</si>
  <si>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</si>
  <si>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</si>
  <si>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</si>
  <si>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</si>
  <si>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</si>
  <si>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</si>
  <si>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</si>
  <si>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</si>
  <si>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</si>
  <si>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</si>
  <si>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</si>
  <si>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</si>
  <si>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</si>
  <si>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</si>
  <si>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</si>
  <si>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</si>
  <si>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</si>
  <si>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</si>
  <si>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</si>
  <si>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</si>
  <si>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</si>
  <si>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</si>
  <si>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</si>
  <si>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</si>
  <si>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</si>
  <si>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</si>
  <si>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</si>
  <si>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</si>
  <si>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</si>
  <si>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</si>
  <si>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</si>
  <si>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</si>
  <si>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</si>
  <si>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</si>
  <si>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</si>
  <si>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</si>
  <si>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</si>
  <si>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</si>
  <si>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</si>
  <si>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</si>
  <si>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</si>
  <si>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</si>
  <si>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</si>
  <si>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</si>
  <si>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</si>
  <si>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</si>
  <si>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</si>
  <si>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</si>
  <si>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</si>
  <si>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</si>
  <si>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</si>
  <si>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</si>
  <si>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</si>
  <si>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</si>
  <si>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</si>
  <si>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</si>
  <si>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</si>
  <si>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</si>
  <si>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</si>
  <si>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</si>
  <si>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</si>
  <si>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</si>
  <si>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</si>
  <si>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</si>
  <si>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</si>
  <si>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</si>
  <si>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</si>
  <si>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</si>
  <si>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</si>
  <si>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</si>
  <si>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</si>
  <si>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</si>
  <si>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</si>
  <si>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</si>
  <si>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</si>
  <si>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</si>
  <si>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</si>
  <si>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</si>
  <si>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</si>
  <si>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</si>
  <si>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</si>
  <si>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</si>
  <si>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</si>
  <si>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</si>
  <si>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</si>
  <si>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</si>
  <si>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</si>
  <si>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</si>
  <si>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</si>
  <si>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</si>
  <si>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</si>
  <si>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</si>
  <si>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</si>
  <si>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</si>
  <si>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</si>
  <si>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</si>
  <si>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</si>
  <si>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</si>
  <si>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</si>
  <si>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</si>
  <si>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</si>
  <si>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</si>
  <si>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</si>
  <si>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</si>
  <si>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</si>
  <si>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</si>
  <si>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</si>
  <si>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</si>
  <si>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</si>
  <si>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</si>
  <si>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</si>
  <si>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</si>
  <si>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</si>
  <si>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</si>
  <si>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</si>
  <si>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</si>
  <si>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</si>
  <si>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</si>
  <si>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</si>
  <si>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</si>
  <si>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</si>
  <si>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</si>
  <si>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</si>
  <si>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</si>
  <si>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</si>
  <si>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</si>
  <si>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</si>
  <si>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</si>
  <si>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</si>
  <si>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</si>
  <si>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</si>
  <si>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</si>
  <si>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</si>
  <si>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</si>
  <si>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</si>
  <si>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</si>
  <si>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</si>
  <si>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</si>
  <si>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</si>
  <si>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</si>
  <si>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</si>
  <si>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</si>
  <si>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</si>
  <si>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</si>
  <si>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</si>
  <si>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</si>
  <si>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</si>
  <si>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</si>
  <si>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</si>
  <si>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</si>
  <si>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</si>
  <si>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</si>
  <si>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</si>
  <si>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</si>
  <si>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</si>
  <si>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</si>
  <si>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</si>
  <si>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</si>
  <si>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</si>
  <si>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</si>
  <si>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</si>
  <si>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</si>
  <si>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</si>
  <si>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</si>
  <si>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</si>
  <si>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</si>
  <si>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</si>
  <si>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</si>
  <si>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</si>
  <si>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</si>
  <si>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</si>
  <si>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</si>
  <si>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</si>
  <si>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</si>
  <si>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</si>
  <si>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</si>
  <si>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</si>
  <si>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</si>
  <si>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</si>
  <si>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</si>
  <si>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</si>
  <si>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</si>
  <si>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</si>
  <si>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</si>
  <si>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</si>
  <si>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</si>
  <si>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</si>
  <si>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</si>
  <si>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</si>
  <si>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</si>
  <si>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</si>
  <si>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</si>
  <si>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</si>
  <si>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</si>
  <si>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</si>
  <si>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</si>
  <si>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</si>
  <si>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</si>
  <si>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</si>
  <si>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</si>
  <si>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</si>
  <si>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</si>
  <si>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</si>
  <si>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</si>
  <si>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</si>
  <si>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</si>
  <si>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</si>
  <si>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</si>
  <si>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</si>
  <si>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</si>
  <si>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</si>
  <si>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</si>
  <si>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</si>
  <si>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</si>
  <si>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</si>
  <si>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</si>
  <si>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</si>
  <si>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</si>
  <si>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</si>
  <si>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</si>
  <si>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</si>
  <si>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</si>
  <si>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</si>
  <si>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</si>
  <si>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</si>
  <si>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</si>
  <si>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</si>
  <si>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</si>
  <si>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</si>
  <si>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</si>
  <si>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</si>
  <si>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</si>
  <si>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</si>
  <si>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</si>
  <si>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</si>
  <si>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</si>
  <si>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</si>
  <si>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</si>
  <si>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</si>
  <si>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</si>
  <si>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</si>
  <si>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</si>
  <si>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</si>
  <si>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</si>
  <si>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</si>
  <si>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</si>
  <si>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</si>
  <si>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</si>
  <si>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</si>
  <si>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</si>
  <si>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</si>
  <si>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</si>
  <si>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</si>
  <si>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</si>
  <si>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</si>
  <si>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</si>
  <si>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</si>
  <si>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</si>
  <si>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</si>
  <si>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</si>
  <si>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</si>
  <si>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</si>
  <si>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</si>
  <si>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</si>
  <si>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</si>
  <si>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</si>
  <si>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</si>
  <si>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</si>
  <si>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</si>
  <si>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</si>
  <si>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</si>
  <si>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</si>
  <si>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</si>
  <si>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</si>
  <si>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</si>
  <si>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</si>
  <si>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</si>
  <si>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</si>
  <si>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</si>
  <si>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</si>
  <si>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</si>
  <si>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</si>
  <si>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</si>
  <si>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</si>
  <si>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</si>
  <si>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</si>
  <si>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</si>
  <si>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</si>
  <si>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</si>
  <si>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</si>
  <si>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</si>
  <si>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</si>
  <si>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</si>
  <si>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</si>
  <si>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</si>
  <si>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</si>
  <si>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</si>
  <si>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</si>
  <si>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</si>
  <si>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</si>
  <si>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</si>
  <si>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</si>
  <si>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</si>
  <si>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</si>
  <si>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</si>
  <si>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</si>
  <si>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</si>
  <si>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</si>
  <si>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</si>
  <si>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</si>
  <si>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</si>
  <si>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</si>
  <si>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</si>
  <si>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</si>
  <si>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</si>
  <si>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</si>
  <si>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</si>
  <si>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</si>
  <si>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</si>
  <si>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</si>
  <si>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</si>
  <si>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</si>
  <si>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</si>
  <si>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</si>
  <si>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</si>
  <si>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</si>
  <si>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</si>
  <si>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</si>
  <si>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</si>
  <si>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</si>
  <si>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</si>
  <si>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</si>
  <si>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</si>
  <si>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</si>
  <si>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</si>
  <si>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</si>
  <si>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</si>
  <si>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</si>
  <si>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</si>
  <si>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</si>
  <si>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</si>
  <si>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</si>
  <si>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</si>
  <si>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</si>
  <si>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</si>
  <si>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</si>
  <si>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</si>
  <si>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</si>
  <si>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</si>
  <si>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</si>
  <si>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</si>
  <si>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</si>
  <si>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</si>
  <si>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</si>
  <si>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</si>
  <si>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</si>
  <si>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</si>
  <si>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</si>
  <si>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</si>
  <si>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</si>
  <si>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</si>
  <si>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</si>
  <si>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</si>
  <si>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</si>
  <si>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</si>
  <si>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</si>
  <si>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</si>
  <si>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</si>
  <si>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</si>
  <si>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</si>
  <si>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</si>
  <si>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</si>
  <si>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</si>
  <si>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</si>
  <si>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</si>
  <si>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</si>
  <si>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</si>
  <si>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</si>
  <si>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</si>
  <si>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</si>
  <si>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</si>
  <si>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</si>
  <si>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</si>
  <si>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</si>
  <si>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</si>
  <si>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</si>
  <si>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</si>
  <si>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</si>
  <si>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</si>
  <si>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</si>
  <si>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</si>
  <si>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</si>
  <si>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</si>
  <si>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</si>
  <si>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</si>
  <si>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</si>
  <si>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</si>
  <si>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</si>
  <si>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</si>
  <si>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</si>
  <si>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</si>
  <si>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</si>
  <si>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</si>
  <si>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</si>
  <si>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</si>
  <si>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</si>
  <si>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</si>
  <si>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</si>
  <si>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</si>
  <si>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</si>
  <si>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</si>
  <si>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</si>
  <si>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</si>
  <si>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</si>
  <si>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</si>
  <si>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</si>
  <si>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</si>
  <si>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</si>
  <si>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</si>
  <si>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</si>
  <si>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</si>
  <si>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</si>
  <si>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</si>
  <si>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</si>
  <si>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</si>
  <si>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</si>
  <si>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</si>
  <si>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</si>
  <si>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</si>
  <si>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</si>
  <si>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</si>
  <si>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</si>
  <si>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</si>
  <si>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</si>
  <si>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</si>
  <si>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</si>
  <si>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</si>
  <si>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</si>
  <si>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</si>
  <si>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</si>
  <si>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</si>
  <si>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</si>
  <si>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</si>
  <si>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</si>
  <si>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</si>
  <si>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</si>
  <si>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</si>
  <si>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</si>
  <si>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</si>
  <si>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</si>
  <si>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</si>
  <si>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</si>
  <si>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</si>
  <si>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</si>
  <si>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</si>
  <si>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</si>
  <si>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</si>
  <si>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</si>
  <si>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</si>
  <si>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</si>
  <si>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</si>
  <si>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</si>
  <si>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</si>
  <si>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</si>
  <si>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</si>
  <si>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</si>
  <si>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</si>
  <si>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</si>
  <si>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</si>
  <si>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</si>
  <si>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</si>
  <si>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</si>
  <si>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</si>
  <si>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</si>
  <si>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</si>
  <si>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</si>
  <si>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</si>
  <si>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</si>
  <si>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</si>
  <si>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</si>
  <si>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</si>
  <si>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</si>
  <si>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</si>
  <si>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</si>
  <si>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</si>
  <si>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</si>
  <si>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</si>
  <si>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</si>
  <si>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</si>
  <si>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</si>
  <si>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</si>
  <si>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</si>
  <si>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</si>
  <si>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</si>
  <si>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</si>
  <si>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</si>
  <si>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</si>
  <si>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</si>
  <si>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</si>
  <si>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</si>
  <si>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</si>
  <si>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</si>
  <si>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</si>
  <si>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</si>
  <si>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</si>
  <si>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</si>
  <si>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</si>
  <si>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</si>
  <si>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</si>
  <si>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</si>
  <si>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</si>
  <si>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</si>
  <si>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</si>
  <si>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</si>
  <si>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</si>
  <si>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</si>
  <si>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</si>
  <si>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</si>
  <si>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</si>
  <si>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</si>
  <si>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</si>
  <si>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</si>
  <si>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</si>
  <si>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</si>
  <si>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</si>
  <si>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</si>
  <si>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</si>
  <si>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</si>
  <si>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</si>
  <si>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</si>
  <si>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</si>
  <si>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</si>
  <si>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</si>
  <si>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</si>
  <si>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</si>
  <si>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</si>
  <si>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</si>
  <si>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</si>
  <si>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</si>
  <si>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</si>
  <si>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</si>
  <si>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</si>
  <si>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</si>
  <si>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</si>
  <si>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</si>
  <si>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</si>
  <si>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</si>
  <si>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</si>
  <si>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</si>
  <si>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</si>
  <si>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</si>
  <si>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</si>
  <si>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</si>
  <si>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</si>
  <si>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</si>
  <si>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</si>
  <si>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</si>
  <si>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</si>
  <si>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</si>
  <si>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</si>
  <si>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</si>
  <si>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</si>
  <si>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</si>
  <si>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</si>
  <si>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</si>
  <si>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</si>
  <si>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</si>
  <si>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</si>
  <si>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</si>
  <si>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</si>
  <si>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</si>
  <si>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</si>
  <si>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</si>
  <si>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</si>
  <si>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</si>
  <si>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</si>
  <si>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</si>
  <si>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</si>
  <si>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</si>
  <si>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</si>
  <si>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</si>
  <si>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</si>
  <si>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</si>
  <si>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</si>
  <si>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</si>
  <si>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</si>
  <si>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</si>
  <si>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</si>
  <si>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</si>
  <si>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</si>
  <si>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</si>
  <si>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</si>
  <si>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</si>
  <si>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</si>
  <si>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</si>
  <si>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</si>
  <si>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</si>
  <si>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</si>
  <si>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</si>
  <si>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</si>
  <si>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</si>
  <si>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</si>
  <si>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</si>
  <si>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</si>
  <si>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</si>
  <si>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</si>
  <si>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</si>
  <si>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</si>
  <si>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</si>
  <si>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</si>
  <si>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</si>
  <si>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</si>
  <si>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</si>
  <si>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</si>
  <si>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</si>
  <si>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</si>
  <si>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</si>
  <si>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</si>
  <si>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</si>
  <si>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</si>
  <si>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</si>
  <si>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</si>
  <si>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</si>
  <si>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</si>
  <si>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</si>
  <si>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</si>
  <si>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</si>
  <si>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</si>
  <si>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</si>
  <si>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</si>
  <si>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</si>
  <si>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</si>
  <si>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</si>
  <si>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</si>
  <si>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</si>
  <si>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</si>
  <si>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</si>
  <si>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</si>
  <si>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</si>
  <si>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</si>
  <si>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</si>
  <si>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</si>
  <si>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</si>
  <si>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</si>
  <si>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</si>
  <si>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</si>
  <si>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</si>
  <si>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</si>
  <si>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</si>
  <si>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</si>
  <si>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</si>
  <si>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</si>
  <si>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</si>
  <si>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</si>
  <si>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</si>
  <si>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</si>
  <si>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</si>
  <si>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</si>
  <si>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</si>
  <si>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</si>
  <si>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</si>
  <si>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</si>
  <si>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</si>
  <si>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</si>
  <si>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</si>
  <si>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</si>
  <si>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</si>
  <si>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</si>
  <si>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</si>
  <si>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</si>
  <si>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</si>
  <si>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</si>
  <si>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</si>
  <si>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</si>
  <si>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</si>
  <si>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</si>
  <si>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</si>
  <si>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</si>
  <si>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</si>
  <si>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</si>
  <si>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</si>
  <si>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</si>
  <si>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</si>
  <si>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</si>
  <si>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</si>
  <si>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</si>
  <si>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</si>
  <si>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</si>
  <si>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</si>
  <si>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</si>
  <si>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</si>
  <si>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</si>
  <si>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</si>
  <si>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</si>
  <si>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</si>
  <si>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</si>
  <si>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</si>
  <si>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</si>
  <si>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</si>
  <si>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</si>
  <si>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</si>
  <si>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</si>
  <si>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</si>
  <si>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</si>
  <si>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</si>
  <si>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</si>
  <si>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</si>
  <si>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</si>
  <si>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</si>
  <si>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</si>
  <si>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</si>
  <si>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</si>
  <si>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</si>
  <si>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</si>
  <si>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</si>
  <si>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</si>
  <si>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</si>
  <si>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</si>
  <si>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</si>
  <si>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</si>
  <si>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</si>
  <si>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</si>
  <si>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</si>
  <si>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</si>
  <si>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</si>
  <si>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</si>
  <si>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</si>
  <si>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</si>
  <si>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</si>
  <si>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</si>
  <si>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</si>
  <si>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</si>
  <si>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</si>
  <si>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</si>
  <si>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</si>
  <si>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</si>
  <si>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</si>
  <si>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</si>
  <si>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</si>
  <si>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</si>
  <si>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</si>
  <si>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</si>
  <si>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</si>
  <si>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</si>
  <si>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</si>
  <si>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</si>
  <si>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</si>
  <si>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</si>
  <si>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</si>
  <si>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</si>
  <si>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</si>
  <si>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</si>
  <si>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</si>
  <si>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</si>
  <si>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</si>
  <si>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</si>
  <si>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</si>
  <si>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</si>
  <si>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</si>
  <si>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</si>
  <si>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</si>
  <si>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</si>
  <si>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</si>
  <si>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</si>
  <si>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</si>
  <si>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</si>
  <si>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</si>
  <si>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</si>
  <si>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</si>
  <si>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</si>
  <si>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</si>
  <si>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</si>
  <si>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</si>
  <si>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</si>
  <si>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</si>
  <si>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</si>
  <si>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</si>
  <si>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</si>
  <si>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</si>
  <si>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</si>
  <si>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</si>
  <si>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</si>
  <si>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</si>
  <si>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</si>
  <si>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</si>
  <si>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</si>
  <si>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</si>
  <si>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</si>
  <si>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</si>
  <si>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</si>
  <si>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</si>
  <si>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</si>
  <si>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</si>
  <si>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</si>
  <si>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</si>
  <si>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</si>
  <si>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</si>
  <si>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</si>
  <si>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</si>
  <si>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</si>
  <si>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</si>
  <si>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</si>
  <si>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</si>
  <si>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</si>
  <si>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</si>
  <si>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</si>
  <si>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</si>
  <si>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</si>
  <si>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</si>
  <si>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</si>
  <si>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</si>
  <si>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</si>
  <si>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</si>
  <si>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</si>
  <si>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</si>
  <si>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</si>
  <si>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</si>
  <si>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</si>
  <si>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</si>
  <si>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</si>
  <si>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</si>
  <si>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</si>
  <si>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</si>
  <si>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</si>
  <si>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</si>
  <si>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</si>
  <si>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</si>
  <si>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</si>
  <si>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</si>
  <si>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</si>
  <si>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</si>
  <si>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</si>
  <si>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</si>
  <si>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</si>
  <si>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</si>
  <si>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</si>
  <si>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</si>
  <si>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</si>
  <si>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</si>
  <si>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</si>
  <si>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</si>
  <si>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</si>
  <si>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</si>
  <si>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</si>
  <si>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</si>
  <si>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</si>
  <si>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</si>
  <si>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</si>
  <si>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</si>
  <si>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</si>
  <si>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</si>
  <si>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</si>
  <si>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</si>
  <si>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</si>
  <si>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</si>
  <si>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</si>
  <si>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</si>
  <si>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</si>
  <si>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</si>
  <si>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</si>
  <si>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</si>
  <si>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</si>
  <si>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</si>
  <si>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</si>
  <si>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</si>
  <si>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</si>
  <si>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</si>
  <si>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</si>
  <si>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</si>
  <si>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</si>
  <si>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</si>
  <si>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</si>
  <si>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</si>
  <si>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</si>
  <si>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</si>
  <si>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</si>
  <si>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</si>
  <si>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</si>
  <si>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</si>
  <si>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</si>
  <si>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</si>
  <si>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</si>
  <si>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</si>
  <si>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</si>
  <si>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</si>
  <si>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</si>
  <si>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</si>
  <si>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</si>
  <si>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</si>
  <si>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</si>
  <si>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</si>
  <si>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</si>
  <si>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</si>
  <si>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</si>
  <si>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</si>
  <si>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</si>
  <si>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</si>
  <si>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</si>
  <si>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</si>
  <si>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</si>
  <si>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</si>
  <si>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</si>
  <si>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</si>
  <si>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</si>
  <si>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</si>
  <si>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</si>
  <si>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</si>
  <si>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</si>
  <si>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</si>
  <si>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</si>
  <si>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</si>
  <si>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</si>
  <si>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</si>
  <si>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</si>
  <si>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</si>
  <si>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</si>
  <si>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</si>
  <si>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</si>
  <si>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</si>
  <si>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</si>
  <si>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</si>
  <si>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</si>
  <si>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</si>
  <si>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</si>
  <si>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</si>
  <si>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</si>
  <si>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</si>
  <si>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</si>
  <si>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</si>
  <si>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</si>
  <si>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</si>
  <si>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</si>
  <si>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</si>
  <si>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</si>
  <si>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</si>
  <si>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</si>
  <si>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</si>
  <si>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</si>
  <si>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</si>
  <si>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</si>
  <si>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</si>
  <si>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</si>
  <si>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</si>
  <si>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</si>
  <si>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</si>
  <si>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</si>
  <si>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</si>
  <si>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</si>
  <si>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</si>
  <si>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</si>
  <si>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</si>
  <si>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</si>
  <si>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</si>
  <si>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</si>
  <si>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</si>
  <si>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</si>
  <si>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</si>
  <si>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</si>
  <si>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</si>
  <si>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</si>
  <si>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</si>
  <si>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</si>
  <si>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</si>
  <si>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</si>
  <si>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</si>
  <si>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</si>
  <si>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</si>
  <si>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</si>
  <si>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</si>
  <si>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</si>
  <si>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</si>
  <si>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</si>
  <si>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</si>
  <si>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</si>
  <si>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</si>
  <si>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</si>
  <si>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</si>
  <si>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</si>
  <si>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</si>
  <si>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</si>
  <si>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</si>
  <si>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</si>
  <si>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</si>
  <si>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</si>
  <si>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</si>
  <si>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</si>
  <si>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</si>
  <si>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</si>
  <si>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</si>
  <si>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</si>
  <si>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</si>
  <si>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</si>
  <si>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</si>
  <si>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</si>
  <si>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</si>
  <si>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</si>
  <si>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</si>
  <si>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</si>
  <si>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</si>
  <si>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</si>
  <si>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</si>
  <si>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</si>
  <si>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</si>
  <si>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</si>
  <si>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</si>
  <si>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</si>
  <si>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</si>
  <si>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</si>
  <si>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</si>
  <si>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</si>
  <si>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</si>
  <si>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</si>
  <si>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</si>
  <si>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</si>
  <si>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</si>
  <si>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</si>
  <si>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</si>
  <si>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</si>
  <si>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</si>
  <si>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</si>
  <si>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</si>
  <si>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</si>
  <si>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</si>
  <si>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</si>
  <si>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</si>
  <si>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</si>
  <si>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</si>
  <si>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</si>
  <si>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</si>
  <si>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</si>
  <si>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</si>
  <si>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</si>
  <si>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</si>
  <si>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</si>
  <si>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</si>
  <si>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</si>
  <si>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</si>
  <si>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</si>
  <si>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</si>
  <si>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</si>
  <si>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</si>
  <si>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</si>
  <si>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</si>
  <si>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</si>
  <si>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</si>
  <si>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</si>
  <si>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</si>
  <si>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</si>
  <si>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</si>
  <si>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</si>
  <si>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</si>
  <si>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</si>
  <si>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</si>
  <si>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</si>
  <si>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</si>
  <si>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</si>
  <si>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</si>
  <si>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</si>
  <si>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</si>
  <si>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</si>
  <si>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</si>
  <si>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</si>
  <si>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</si>
  <si>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</si>
  <si>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</si>
  <si>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</si>
  <si>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</si>
  <si>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</si>
  <si>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</si>
  <si>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</si>
  <si>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</si>
  <si>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</si>
  <si>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</si>
  <si>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</si>
  <si>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</si>
  <si>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</si>
  <si>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</si>
  <si>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</si>
  <si>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</si>
  <si>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</si>
  <si>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</si>
  <si>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</si>
  <si>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</si>
  <si>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</si>
  <si>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</si>
  <si>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</si>
  <si>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</si>
  <si>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</si>
  <si>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</si>
  <si>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</si>
  <si>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</si>
  <si>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</si>
  <si>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</si>
  <si>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</si>
  <si>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</si>
  <si>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</si>
  <si>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</si>
  <si>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</si>
  <si>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</si>
  <si>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</si>
  <si>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</si>
  <si>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</si>
  <si>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</si>
  <si>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</si>
  <si>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</si>
  <si>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</si>
  <si>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</si>
  <si>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</si>
  <si>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</si>
  <si>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</si>
  <si>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</si>
  <si>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</si>
  <si>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</si>
  <si>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</si>
  <si>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</si>
  <si>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</si>
  <si>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</si>
  <si>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</si>
  <si>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</si>
  <si>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</si>
  <si>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</si>
  <si>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</si>
  <si>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</si>
  <si>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</si>
  <si>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</si>
  <si>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</si>
  <si>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</si>
  <si>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</si>
  <si>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</si>
  <si>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</si>
  <si>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</si>
  <si>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</si>
  <si>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</si>
  <si>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</si>
  <si>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</si>
  <si>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</si>
  <si>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</si>
  <si>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</si>
  <si>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</si>
  <si>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</si>
  <si>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</si>
  <si>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</si>
  <si>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</si>
  <si>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</si>
  <si>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</si>
  <si>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</si>
  <si>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</si>
  <si>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</si>
  <si>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</si>
  <si>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</si>
  <si>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</si>
  <si>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</si>
  <si>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</si>
  <si>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</si>
  <si>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</si>
  <si>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</si>
  <si>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</si>
  <si>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</si>
  <si>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</si>
  <si>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</si>
  <si>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</si>
  <si>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</si>
  <si>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</si>
  <si>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</si>
  <si>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</si>
  <si>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</si>
  <si>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</si>
  <si>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</si>
  <si>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</si>
  <si>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</si>
  <si>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</si>
  <si>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</si>
  <si>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</si>
  <si>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</si>
  <si>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</si>
  <si>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</si>
  <si>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</si>
  <si>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</si>
  <si>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</si>
  <si>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</si>
  <si>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</si>
  <si>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</si>
  <si>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</si>
  <si>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</si>
  <si>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</si>
  <si>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</si>
  <si>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</si>
  <si>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</si>
  <si>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</si>
  <si>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</si>
  <si>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</si>
  <si>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</si>
  <si>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</si>
  <si>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</si>
  <si>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</si>
  <si>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</si>
  <si>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</si>
  <si>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</si>
  <si>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</si>
  <si>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</si>
  <si>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</si>
  <si>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</si>
  <si>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</si>
  <si>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</si>
  <si>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</si>
  <si>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</si>
  <si>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</si>
  <si>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</si>
  <si>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</si>
  <si>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</si>
  <si>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</si>
  <si>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</si>
  <si>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</si>
  <si>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</si>
  <si>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</si>
  <si>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</si>
  <si>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</si>
  <si>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</si>
  <si>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</si>
  <si>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</si>
  <si>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</si>
  <si>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</si>
  <si>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</si>
  <si>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</si>
  <si>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</si>
  <si>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</si>
  <si>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</si>
  <si>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</si>
  <si>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</si>
  <si>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</si>
  <si>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</si>
  <si>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</si>
  <si>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</si>
  <si>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</si>
  <si>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</si>
  <si>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</si>
  <si>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</si>
  <si>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</si>
  <si>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</si>
  <si>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</si>
  <si>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</si>
  <si>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</si>
  <si>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</si>
  <si>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</si>
  <si>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</si>
  <si>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</si>
  <si>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</si>
  <si>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</si>
  <si>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</si>
  <si>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</si>
  <si>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</si>
  <si>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</si>
  <si>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</si>
  <si>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</si>
  <si>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</si>
  <si>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</si>
  <si>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</si>
  <si>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</si>
  <si>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</si>
  <si>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</si>
  <si>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</si>
  <si>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</si>
  <si>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</si>
  <si>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</si>
  <si>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</si>
  <si>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</si>
  <si>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</si>
  <si>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</si>
  <si>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</si>
  <si>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</si>
  <si>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</si>
  <si>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</si>
  <si>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</si>
  <si>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</si>
  <si>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</si>
  <si>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</si>
  <si>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</si>
  <si>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</si>
  <si>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</si>
  <si>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</si>
  <si>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</si>
  <si>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</si>
  <si>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</si>
  <si>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</si>
  <si>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</si>
  <si>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</si>
  <si>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</si>
  <si>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</si>
  <si>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</si>
  <si>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</si>
  <si>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</si>
  <si>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</si>
  <si>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</si>
  <si>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</si>
  <si>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</si>
  <si>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</si>
  <si>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</si>
  <si>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</si>
  <si>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</si>
  <si>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</si>
  <si>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</si>
  <si>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</si>
  <si>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</si>
  <si>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</si>
  <si>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</si>
  <si>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</si>
  <si>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</si>
  <si>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</si>
  <si>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</si>
  <si>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</si>
  <si>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</si>
  <si>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</si>
  <si>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</si>
  <si>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</si>
  <si>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</si>
  <si>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</si>
  <si>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</si>
  <si>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</si>
  <si>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</si>
  <si>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</si>
  <si>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</si>
  <si>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</si>
  <si>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</si>
  <si>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</si>
  <si>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</si>
  <si>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</si>
  <si>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</si>
  <si>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</si>
  <si>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</si>
  <si>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</si>
  <si>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</si>
  <si>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</si>
  <si>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</si>
  <si>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</si>
  <si>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</si>
  <si>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</si>
  <si>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</si>
  <si>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</si>
  <si>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</si>
  <si>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</si>
  <si>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</si>
  <si>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</si>
  <si>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</si>
  <si>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</si>
  <si>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</si>
  <si>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</si>
  <si>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</si>
  <si>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</si>
  <si>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</si>
  <si>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</si>
  <si>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</si>
  <si>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</si>
  <si>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</si>
  <si>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</si>
  <si>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</si>
  <si>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</si>
  <si>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</si>
  <si>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</si>
  <si>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</si>
  <si>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</si>
  <si>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</si>
  <si>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</si>
  <si>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</si>
  <si>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</si>
  <si>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</si>
  <si>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</si>
  <si>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</si>
  <si>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</si>
  <si>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</si>
  <si>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</si>
  <si>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</si>
  <si>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</si>
  <si>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</si>
  <si>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</si>
  <si>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</si>
  <si>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</si>
  <si>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</si>
  <si>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</si>
  <si>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</si>
  <si>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</si>
  <si>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</si>
  <si>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</si>
  <si>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</si>
  <si>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</si>
  <si>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</si>
  <si>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</si>
  <si>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</si>
  <si>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</si>
  <si>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</si>
  <si>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</si>
  <si>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</si>
  <si>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</si>
  <si>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</si>
  <si>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</si>
  <si>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</si>
  <si>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</si>
  <si>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</si>
  <si>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</si>
  <si>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</si>
  <si>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</si>
  <si>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</si>
  <si>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</si>
  <si>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</si>
  <si>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</si>
  <si>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</si>
  <si>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</si>
  <si>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</si>
  <si>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</si>
  <si>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</si>
  <si>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</si>
  <si>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</si>
  <si>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</si>
  <si>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</si>
  <si>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</si>
  <si>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</si>
  <si>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</si>
  <si>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</si>
  <si>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</si>
  <si>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</si>
  <si>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</si>
  <si>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</si>
  <si>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</si>
  <si>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</si>
  <si>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</si>
  <si>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</si>
  <si>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</si>
  <si>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</si>
  <si>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</si>
  <si>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</si>
  <si>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</si>
  <si>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</si>
  <si>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</si>
  <si>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</si>
  <si>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</si>
  <si>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</si>
  <si>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</si>
  <si>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</si>
  <si>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</si>
  <si>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</si>
  <si>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</si>
  <si>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</si>
  <si>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</si>
  <si>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</si>
  <si>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</si>
  <si>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</si>
  <si>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</si>
  <si>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</si>
  <si>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</si>
  <si>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</si>
  <si>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</si>
  <si>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</si>
  <si>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</si>
  <si>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</si>
  <si>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</si>
  <si>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</si>
  <si>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</si>
  <si>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</si>
  <si>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</si>
  <si>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</si>
  <si>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</si>
  <si>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</si>
  <si>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</si>
  <si>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</si>
  <si>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</si>
  <si>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</si>
  <si>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</si>
  <si>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</si>
  <si>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</si>
  <si>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</si>
  <si>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</si>
  <si>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</si>
  <si>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</si>
  <si>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</si>
  <si>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</si>
  <si>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</si>
  <si>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</si>
  <si>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</si>
  <si>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</si>
  <si>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</si>
  <si>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</si>
  <si>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</si>
  <si>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</si>
  <si>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</si>
  <si>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</si>
  <si>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</si>
  <si>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</si>
  <si>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</si>
  <si>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</si>
  <si>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</si>
  <si>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</si>
  <si>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</si>
  <si>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</si>
  <si>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</si>
  <si>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</si>
  <si>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</si>
  <si>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</si>
  <si>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</si>
  <si>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</si>
  <si>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</si>
  <si>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</si>
  <si>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</si>
  <si>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</si>
  <si>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</si>
  <si>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</si>
  <si>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</si>
  <si>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</si>
  <si>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</si>
  <si>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</si>
  <si>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</si>
  <si>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</si>
  <si>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</si>
  <si>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</si>
  <si>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</si>
  <si>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</si>
  <si>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</si>
  <si>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</si>
  <si>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</si>
  <si>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</si>
  <si>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</si>
  <si>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</si>
  <si>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</si>
  <si>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</si>
  <si>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</si>
  <si>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</si>
  <si>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</si>
  <si>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</si>
  <si>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</si>
  <si>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</si>
  <si>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</si>
  <si>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</si>
  <si>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</si>
  <si>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</si>
  <si>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</si>
  <si>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</si>
  <si>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</si>
  <si>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</si>
  <si>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</si>
  <si>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</si>
  <si>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</si>
  <si>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</si>
  <si>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</si>
  <si>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</si>
  <si>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</si>
  <si>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</si>
  <si>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</si>
  <si>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</si>
  <si>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</si>
  <si>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</si>
  <si>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</si>
  <si>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</si>
  <si>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</si>
  <si>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</si>
  <si>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</si>
  <si>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</si>
  <si>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</si>
  <si>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</si>
  <si>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</si>
  <si>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</si>
  <si>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</si>
  <si>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</si>
  <si>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</si>
  <si>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</si>
  <si>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</si>
  <si>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</si>
  <si>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</si>
  <si>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</si>
  <si>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</si>
  <si>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</si>
  <si>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</si>
  <si>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</si>
  <si>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</si>
  <si>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</si>
  <si>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</si>
  <si>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</si>
  <si>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</si>
  <si>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</si>
  <si>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</si>
  <si>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</si>
  <si>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</si>
  <si>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</si>
  <si>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</si>
  <si>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</si>
  <si>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</si>
  <si>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</si>
  <si>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</si>
  <si>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</si>
  <si>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</si>
  <si>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</si>
  <si>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</si>
  <si>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</si>
  <si>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</si>
  <si>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</si>
  <si>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</si>
  <si>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</si>
  <si>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</si>
  <si>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</si>
  <si>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</si>
  <si>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</si>
  <si>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</si>
  <si>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</si>
  <si>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</si>
  <si>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</si>
  <si>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</si>
  <si>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</si>
  <si>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</si>
  <si>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</si>
  <si>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</si>
  <si>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</si>
  <si>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</si>
  <si>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</si>
  <si>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</si>
  <si>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</si>
  <si>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</si>
  <si>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</si>
  <si>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</si>
  <si>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</si>
  <si>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</si>
  <si>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</si>
  <si>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</si>
  <si>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</si>
  <si>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</si>
  <si>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</si>
  <si>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</si>
  <si>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</si>
  <si>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</si>
  <si>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</si>
  <si>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</si>
  <si>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</si>
  <si>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</si>
  <si>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</si>
  <si>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</si>
  <si>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</si>
  <si>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</si>
  <si>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</si>
  <si>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</si>
  <si>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</si>
  <si>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</si>
  <si>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</si>
  <si>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</si>
  <si>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</si>
  <si>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</si>
  <si>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</si>
  <si>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</si>
  <si>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</si>
  <si>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</si>
  <si>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</si>
  <si>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</si>
  <si>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</si>
  <si>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</si>
  <si>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</si>
  <si>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</si>
  <si>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</si>
  <si>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</si>
  <si>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</si>
  <si>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</si>
  <si>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</si>
  <si>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</si>
  <si>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</si>
  <si>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</si>
  <si>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</si>
  <si>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</si>
  <si>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</si>
  <si>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</si>
  <si>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</si>
  <si>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</si>
  <si>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</si>
  <si>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</si>
  <si>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</si>
  <si>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</si>
  <si>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</si>
  <si>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</si>
  <si>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</si>
  <si>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</si>
  <si>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</si>
  <si>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</si>
  <si>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</si>
  <si>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</si>
  <si>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</si>
  <si>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</si>
  <si>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</si>
  <si>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</si>
  <si>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</si>
  <si>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</si>
  <si>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</si>
  <si>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</si>
  <si>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</si>
  <si>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</si>
  <si>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</si>
  <si>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</si>
  <si>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</si>
  <si>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</si>
  <si>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</si>
  <si>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</si>
  <si>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</si>
  <si>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</si>
  <si>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</si>
  <si>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</si>
  <si>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</si>
  <si>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</si>
  <si>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</si>
  <si>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</si>
  <si>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</si>
  <si>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</si>
  <si>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</si>
  <si>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</si>
  <si>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</si>
  <si>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</si>
  <si>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</si>
  <si>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</si>
  <si>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</si>
  <si>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</si>
  <si>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</si>
  <si>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</si>
  <si>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</si>
  <si>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</si>
  <si>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</si>
  <si>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</si>
  <si>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</si>
  <si>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</si>
  <si>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</si>
  <si>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</si>
  <si>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</si>
  <si>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</si>
  <si>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</si>
  <si>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</si>
  <si>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</si>
  <si>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</si>
  <si>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</si>
  <si>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</si>
  <si>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</si>
  <si>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</si>
  <si>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</si>
  <si>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</si>
  <si>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</si>
  <si>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</si>
  <si>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</si>
  <si>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</si>
  <si>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</si>
  <si>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</si>
  <si>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</si>
  <si>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</si>
  <si>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</si>
  <si>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</si>
  <si>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</si>
  <si>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</si>
  <si>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</si>
  <si>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</si>
  <si>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</si>
  <si>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</si>
  <si>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</si>
  <si>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</si>
  <si>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</si>
  <si>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</si>
  <si>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</si>
  <si>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</si>
  <si>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</si>
  <si>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</si>
  <si>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</si>
  <si>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</si>
  <si>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</si>
  <si>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</si>
  <si>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</si>
  <si>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</si>
  <si>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</si>
  <si>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</si>
  <si>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</si>
  <si>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</si>
  <si>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</si>
  <si>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</si>
  <si>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</si>
  <si>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</si>
  <si>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</si>
  <si>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</si>
  <si>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</si>
  <si>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</si>
  <si>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</si>
  <si>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</si>
  <si>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</si>
  <si>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</si>
  <si>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</si>
  <si>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</si>
  <si>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</si>
  <si>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</si>
  <si>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</si>
  <si>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</si>
  <si>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</si>
  <si>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</si>
  <si>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</si>
  <si>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</si>
  <si>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</si>
  <si>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</si>
  <si>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</si>
  <si>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</si>
  <si>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</si>
  <si>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</si>
  <si>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</si>
  <si>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</si>
  <si>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</si>
  <si>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</si>
  <si>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</si>
  <si>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</si>
  <si>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</si>
  <si>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</si>
  <si>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</si>
  <si>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</si>
  <si>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</si>
  <si>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</si>
  <si>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</si>
  <si>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</si>
  <si>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</si>
  <si>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</si>
  <si>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</si>
  <si>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</si>
  <si>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</si>
  <si>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</si>
  <si>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</si>
  <si>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</si>
  <si>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</si>
  <si>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</si>
  <si>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</si>
  <si>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</si>
  <si>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</si>
  <si>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</si>
  <si>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</si>
  <si>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</si>
  <si>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</si>
  <si>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</si>
  <si>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</si>
  <si>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</si>
  <si>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</si>
  <si>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</si>
  <si>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</si>
  <si>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</si>
  <si>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</si>
  <si>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</si>
  <si>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</si>
  <si>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</si>
  <si>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</si>
  <si>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</si>
  <si>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</si>
  <si>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</si>
  <si>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</si>
  <si>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</si>
  <si>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</si>
  <si>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</si>
  <si>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</si>
  <si>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</si>
  <si>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</si>
  <si>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</si>
  <si>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</si>
  <si>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</si>
  <si>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</si>
  <si>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</si>
  <si>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</si>
  <si>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</si>
  <si>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</si>
  <si>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</si>
  <si>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</si>
  <si>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</si>
  <si>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</si>
  <si>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</si>
  <si>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</si>
  <si>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</si>
  <si>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</si>
  <si>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</si>
  <si>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</si>
  <si>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</si>
  <si>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</si>
  <si>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</si>
  <si>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</si>
  <si>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</si>
  <si>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</si>
  <si>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</si>
  <si>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</si>
  <si>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</si>
  <si>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</si>
  <si>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</si>
  <si>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</si>
  <si>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</si>
  <si>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</si>
  <si>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</si>
  <si>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</si>
  <si>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</si>
  <si>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</si>
  <si>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</si>
  <si>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</si>
  <si>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</si>
  <si>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</si>
  <si>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</si>
  <si>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</si>
  <si>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</si>
  <si>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</si>
  <si>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</si>
  <si>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</si>
  <si>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</si>
  <si>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</si>
  <si>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</si>
  <si>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</si>
  <si>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</si>
  <si>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</si>
  <si>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</si>
  <si>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</si>
  <si>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</si>
  <si>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</si>
  <si>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</si>
  <si>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</si>
  <si>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</si>
  <si>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</si>
  <si>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</si>
  <si>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</si>
  <si>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</si>
  <si>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</si>
  <si>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</si>
  <si>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</si>
  <si>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</si>
  <si>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</si>
  <si>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</si>
  <si>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</si>
  <si>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</si>
  <si>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</si>
  <si>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</si>
  <si>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</si>
  <si>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</si>
  <si>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</si>
  <si>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</si>
  <si>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</si>
  <si>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</si>
  <si>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</si>
  <si>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</si>
  <si>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</si>
  <si>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</si>
  <si>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</si>
  <si>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</si>
  <si>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</si>
  <si>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</si>
  <si>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</si>
  <si>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</si>
  <si>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</si>
  <si>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</si>
  <si>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</si>
  <si>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</si>
  <si>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</si>
  <si>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</si>
  <si>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</si>
  <si>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</si>
  <si>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</si>
  <si>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</si>
  <si>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</si>
  <si>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</si>
  <si>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</si>
  <si>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</si>
  <si>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</si>
  <si>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</si>
  <si>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</si>
  <si>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</si>
  <si>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</si>
  <si>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</si>
  <si>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</si>
  <si>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</si>
  <si>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</si>
  <si>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</si>
  <si>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</si>
  <si>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</si>
  <si>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</si>
  <si>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</si>
  <si>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</si>
  <si>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</si>
  <si>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</si>
  <si>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</si>
  <si>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</si>
  <si>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</si>
  <si>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</si>
  <si>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</si>
  <si>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</si>
  <si>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</si>
  <si>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</si>
  <si>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</si>
  <si>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</si>
  <si>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</si>
  <si>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</si>
  <si>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</si>
  <si>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</si>
  <si>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</si>
  <si>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</si>
  <si>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</si>
  <si>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</si>
  <si>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</si>
  <si>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</si>
  <si>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</si>
  <si>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</si>
  <si>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</si>
  <si>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</si>
  <si>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</si>
  <si>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</si>
  <si>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</si>
  <si>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</si>
  <si>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</si>
  <si>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</si>
  <si>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</si>
  <si>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</si>
  <si>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</si>
  <si>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</si>
  <si>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</si>
  <si>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</si>
  <si>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</si>
  <si>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</si>
  <si>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</si>
  <si>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</si>
  <si>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</si>
  <si>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</si>
  <si>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</si>
  <si>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</si>
  <si>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</si>
  <si>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</si>
  <si>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</si>
  <si>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</si>
  <si>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</si>
  <si>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</si>
  <si>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</si>
  <si>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</si>
  <si>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</si>
  <si>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</si>
  <si>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</si>
  <si>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</si>
  <si>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</si>
  <si>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</si>
  <si>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</si>
  <si>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</si>
  <si>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</si>
  <si>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</si>
  <si>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</si>
  <si>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</si>
  <si>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</si>
  <si>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</si>
  <si>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</si>
  <si>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</si>
  <si>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</si>
  <si>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</si>
  <si>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</si>
  <si>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</si>
  <si>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</si>
  <si>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</si>
  <si>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</si>
  <si>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</si>
  <si>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</si>
  <si>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</si>
  <si>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</si>
  <si>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</si>
  <si>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</si>
  <si>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</si>
  <si>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</si>
  <si>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</si>
  <si>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</si>
  <si>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</si>
  <si>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</si>
  <si>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</si>
  <si>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</si>
  <si>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</si>
  <si>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</si>
  <si>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</si>
  <si>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</si>
  <si>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</si>
  <si>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</si>
  <si>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</si>
  <si>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</si>
  <si>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</si>
  <si>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</si>
  <si>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</si>
  <si>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</si>
  <si>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</si>
  <si>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</si>
  <si>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</si>
  <si>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</si>
  <si>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</si>
  <si>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</si>
  <si>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</si>
  <si>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</si>
  <si>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</si>
  <si>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</si>
  <si>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</si>
  <si>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</si>
  <si>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</si>
  <si>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</si>
  <si>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</si>
  <si>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</si>
  <si>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</si>
  <si>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</si>
  <si>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</si>
  <si>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</si>
  <si>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</si>
  <si>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</si>
  <si>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</si>
  <si>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</si>
  <si>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</si>
  <si>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</si>
  <si>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</si>
  <si>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</si>
  <si>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</si>
  <si>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</si>
  <si>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</si>
  <si>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</si>
  <si>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</si>
  <si>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</si>
  <si>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</si>
  <si>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</si>
  <si>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</si>
  <si>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</si>
  <si>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</si>
  <si>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</si>
  <si>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</si>
  <si>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</si>
  <si>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</si>
  <si>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</si>
  <si>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</si>
  <si>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</si>
  <si>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</si>
  <si>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</si>
  <si>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</si>
  <si>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</si>
  <si>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</si>
  <si>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</si>
  <si>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</si>
  <si>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</si>
  <si>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</si>
  <si>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</si>
  <si>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</si>
  <si>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</si>
  <si>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</si>
  <si>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</si>
  <si>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</si>
  <si>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</si>
  <si>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</si>
  <si>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</si>
  <si>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</si>
  <si>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</si>
  <si>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</si>
  <si>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</si>
  <si>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</si>
  <si>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</si>
  <si>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</si>
  <si>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</si>
  <si>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</si>
  <si>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</si>
  <si>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</si>
  <si>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</si>
  <si>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</si>
  <si>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</si>
  <si>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</si>
  <si>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</si>
  <si>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</si>
  <si>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</si>
  <si>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</si>
  <si>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</si>
  <si>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</si>
  <si>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</si>
  <si>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</si>
  <si>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</si>
  <si>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</si>
  <si>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</si>
  <si>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</si>
  <si>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</si>
  <si>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</si>
  <si>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</si>
  <si>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</si>
  <si>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</si>
  <si>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</si>
  <si>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</si>
  <si>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</si>
  <si>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</si>
  <si>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</si>
  <si>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</si>
  <si>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</si>
  <si>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</si>
  <si>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</si>
  <si>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</si>
  <si>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</si>
  <si>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</si>
  <si>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</si>
  <si>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</si>
  <si>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</si>
  <si>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</si>
  <si>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</si>
  <si>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</si>
  <si>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</si>
  <si>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</si>
  <si>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</si>
  <si>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</si>
  <si>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</si>
  <si>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</si>
  <si>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</si>
  <si>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</si>
  <si>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</si>
  <si>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</si>
  <si>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</si>
  <si>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</si>
  <si>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</si>
  <si>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</si>
  <si>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</si>
  <si>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</si>
  <si>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</si>
  <si>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</si>
  <si>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</si>
  <si>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</si>
  <si>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</si>
  <si>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</si>
  <si>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</si>
  <si>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</si>
  <si>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</si>
  <si>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</si>
  <si>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</si>
  <si>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</si>
  <si>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</si>
  <si>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</si>
  <si>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</si>
  <si>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</si>
  <si>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</si>
  <si>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</si>
  <si>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</si>
  <si>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</si>
  <si>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</si>
  <si>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</si>
  <si>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</si>
  <si>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</si>
  <si>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</si>
  <si>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</si>
  <si>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</si>
  <si>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</si>
  <si>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</si>
  <si>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</si>
  <si>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</si>
  <si>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</si>
  <si>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</si>
  <si>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</si>
  <si>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</si>
  <si>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</si>
  <si>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</si>
  <si>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</si>
  <si>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</si>
  <si>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</si>
  <si>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</si>
  <si>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</si>
  <si>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</si>
  <si>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</si>
  <si>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</si>
  <si>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</si>
  <si>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</si>
  <si>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</si>
  <si>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</si>
  <si>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</si>
  <si>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</si>
  <si>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</si>
  <si>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</si>
  <si>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</si>
  <si>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</si>
  <si>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</si>
  <si>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</si>
  <si>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</si>
  <si>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</si>
  <si>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</si>
  <si>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</si>
  <si>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</si>
  <si>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</si>
  <si>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</si>
  <si>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</si>
  <si>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</si>
  <si>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</si>
  <si>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</si>
  <si>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</si>
  <si>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</si>
  <si>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</si>
  <si>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</si>
  <si>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</si>
  <si>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</si>
  <si>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</si>
  <si>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</si>
  <si>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</si>
  <si>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</si>
  <si>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</si>
  <si>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</si>
  <si>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</si>
  <si>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</si>
  <si>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</si>
  <si>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</si>
  <si>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</si>
  <si>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</si>
  <si>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</si>
  <si>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</si>
  <si>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</si>
  <si>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</si>
  <si>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</si>
  <si>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</si>
  <si>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</si>
  <si>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</si>
  <si>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</si>
  <si>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</si>
  <si>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</si>
  <si>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</si>
  <si>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</si>
  <si>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</si>
  <si>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</si>
  <si>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</si>
  <si>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</si>
  <si>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</si>
  <si>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</si>
  <si>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</si>
  <si>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</si>
  <si>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</si>
  <si>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</si>
  <si>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</si>
  <si>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</si>
  <si>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</si>
  <si>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</si>
  <si>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</si>
  <si>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</si>
  <si>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</si>
  <si>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</si>
  <si>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</si>
  <si>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</si>
  <si>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</si>
  <si>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</si>
  <si>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</si>
  <si>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</si>
  <si>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</si>
  <si>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</si>
  <si>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</si>
  <si>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</si>
  <si>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</si>
  <si>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</si>
  <si>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</si>
  <si>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</si>
  <si>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</si>
  <si>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</si>
  <si>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</si>
  <si>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</si>
  <si>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</si>
  <si>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</si>
  <si>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</si>
  <si>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</si>
  <si>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</si>
  <si>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</si>
  <si>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</si>
  <si>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</si>
  <si>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</si>
  <si>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</si>
  <si>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</si>
  <si>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</si>
  <si>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</si>
  <si>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</si>
  <si>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</si>
  <si>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</si>
  <si>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</si>
  <si>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</si>
  <si>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</si>
  <si>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</si>
  <si>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</si>
  <si>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</si>
  <si>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</si>
  <si>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</si>
  <si>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</si>
  <si>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</si>
  <si>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</si>
  <si>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</si>
  <si>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</si>
  <si>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</si>
  <si>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</si>
  <si>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</si>
  <si>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</si>
  <si>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</si>
  <si>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</si>
  <si>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</si>
  <si>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</si>
  <si>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</si>
  <si>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</si>
  <si>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</si>
  <si>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</si>
  <si>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</si>
  <si>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</si>
  <si>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</si>
  <si>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</si>
  <si>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</si>
  <si>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</si>
  <si>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</si>
  <si>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</si>
  <si>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</si>
  <si>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</si>
  <si>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</si>
  <si>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</si>
  <si>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</si>
  <si>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</si>
  <si>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</si>
  <si>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</si>
  <si>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</si>
  <si>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</si>
  <si>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</si>
  <si>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</si>
  <si>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</si>
  <si>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</si>
  <si>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</si>
  <si>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</si>
  <si>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</si>
  <si>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</si>
  <si>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</si>
  <si>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</si>
  <si>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</si>
  <si>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</si>
  <si>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</si>
  <si>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</si>
  <si>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</si>
  <si>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</si>
  <si>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</si>
  <si>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</si>
  <si>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</si>
  <si>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</si>
  <si>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</si>
  <si>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</si>
  <si>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</si>
  <si>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</si>
  <si>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</si>
  <si>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</si>
  <si>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</si>
  <si>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</si>
  <si>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</si>
  <si>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</si>
  <si>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</si>
  <si>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</si>
  <si>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</si>
  <si>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</si>
  <si>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</si>
  <si>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</si>
  <si>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</si>
  <si>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</si>
  <si>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</si>
  <si>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</si>
  <si>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</si>
  <si>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</si>
  <si>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</si>
  <si>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</si>
  <si>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</si>
  <si>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</si>
  <si>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</si>
  <si>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</si>
  <si>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</si>
  <si>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</si>
  <si>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</si>
  <si>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</si>
  <si>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</si>
  <si>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</si>
  <si>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</si>
  <si>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</si>
  <si>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</si>
  <si>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</si>
  <si>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</si>
  <si>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</si>
  <si>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</si>
  <si>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</si>
  <si>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</si>
  <si>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</si>
  <si>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</si>
  <si>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</si>
  <si>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</si>
  <si>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</si>
  <si>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</si>
  <si>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</si>
  <si>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</si>
  <si>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</si>
  <si>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</si>
  <si>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</si>
  <si>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</si>
  <si>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</si>
  <si>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</si>
  <si>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</si>
  <si>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</si>
  <si>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</si>
  <si>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</si>
  <si>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</si>
  <si>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</si>
  <si>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</si>
  <si>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</si>
  <si>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</si>
  <si>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</si>
  <si>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</si>
  <si>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</si>
  <si>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</si>
  <si>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</si>
  <si>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</si>
  <si>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</si>
  <si>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</si>
  <si>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</si>
  <si>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</si>
  <si>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</si>
  <si>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</si>
  <si>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</si>
  <si>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</si>
  <si>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</si>
  <si>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</si>
  <si>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</si>
  <si>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</si>
  <si>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</si>
  <si>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</si>
  <si>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</si>
  <si>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</si>
  <si>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</si>
  <si>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</si>
  <si>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</si>
  <si>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</si>
  <si>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</si>
  <si>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</si>
  <si>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</si>
  <si>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</si>
  <si>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</si>
  <si>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</si>
  <si>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</si>
  <si>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</si>
  <si>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</si>
  <si>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</si>
  <si>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</si>
  <si>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</si>
  <si>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</si>
  <si>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</si>
  <si>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</si>
  <si>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</si>
  <si>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</si>
  <si>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</si>
  <si>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</si>
  <si>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</si>
  <si>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</si>
  <si>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</si>
  <si>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</si>
  <si>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</si>
  <si>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</si>
  <si>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</si>
  <si>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</si>
  <si>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</si>
  <si>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</si>
  <si>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</si>
  <si>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</si>
  <si>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</si>
  <si>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</si>
  <si>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</si>
  <si>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</si>
  <si>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</si>
  <si>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</si>
  <si>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</si>
  <si>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</si>
  <si>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</si>
  <si>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</si>
  <si>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</si>
  <si>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</si>
  <si>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</si>
  <si>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</si>
  <si>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</si>
  <si>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</si>
  <si>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</si>
  <si>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</si>
  <si>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</si>
  <si>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</si>
  <si>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</si>
  <si>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</si>
  <si>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</si>
  <si>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</si>
  <si>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</si>
  <si>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</si>
  <si>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</si>
  <si>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</si>
  <si>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</si>
  <si>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</si>
  <si>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</si>
  <si>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</si>
  <si>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</si>
  <si>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</si>
  <si>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</si>
  <si>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</si>
  <si>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</si>
  <si>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</si>
  <si>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</si>
  <si>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</si>
  <si>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</si>
  <si>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</si>
  <si>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</si>
  <si>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</si>
  <si>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</si>
  <si>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</si>
  <si>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</si>
  <si>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</si>
  <si>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</si>
  <si>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</si>
  <si>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</si>
  <si>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</si>
  <si>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</si>
  <si>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</si>
  <si>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</si>
  <si>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</si>
  <si>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</si>
  <si>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</si>
  <si>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</si>
  <si>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</si>
  <si>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</si>
  <si>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</si>
  <si>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</si>
  <si>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</si>
  <si>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</si>
  <si>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</si>
  <si>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</si>
  <si>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</si>
  <si>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</si>
  <si>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</si>
  <si>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</si>
  <si>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</si>
  <si>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</si>
  <si>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</si>
  <si>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</si>
  <si>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</si>
  <si>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</si>
  <si>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</si>
  <si>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</si>
  <si>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</si>
  <si>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</si>
  <si>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</si>
  <si>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</si>
  <si>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</si>
  <si>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</si>
  <si>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</si>
  <si>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</si>
  <si>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</si>
  <si>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</si>
  <si>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</si>
  <si>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</si>
  <si>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</si>
  <si>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</si>
  <si>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</si>
  <si>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</si>
  <si>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</si>
  <si>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</si>
  <si>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</si>
  <si>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</si>
  <si>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</si>
  <si>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</si>
  <si>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</si>
  <si>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</si>
  <si>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</si>
  <si>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</si>
  <si>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</si>
  <si>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</si>
  <si>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</si>
  <si>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</si>
  <si>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</si>
  <si>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</si>
  <si>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</si>
  <si>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</si>
  <si>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</si>
  <si>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</si>
  <si>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</si>
  <si>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</si>
  <si>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</si>
  <si>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</si>
  <si>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</si>
  <si>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</si>
  <si>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</si>
  <si>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</si>
  <si>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</si>
  <si>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</si>
  <si>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</si>
  <si>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</si>
  <si>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</si>
  <si>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</si>
  <si>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</si>
  <si>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</si>
  <si>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</si>
  <si>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</si>
  <si>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</si>
  <si>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</si>
  <si>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</si>
  <si>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</si>
  <si>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</si>
  <si>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</si>
  <si>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</si>
  <si>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</si>
  <si>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</si>
  <si>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</si>
  <si>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</si>
  <si>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</si>
  <si>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</si>
  <si>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</si>
  <si>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</si>
  <si>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</si>
  <si>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</si>
  <si>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</si>
  <si>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</si>
  <si>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</si>
  <si>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</si>
  <si>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</si>
  <si>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</si>
  <si>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</si>
  <si>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</si>
  <si>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</si>
  <si>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</si>
  <si>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</si>
  <si>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</si>
  <si>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</si>
  <si>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</si>
  <si>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</si>
  <si>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</si>
  <si>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</si>
  <si>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</si>
  <si>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</si>
  <si>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</si>
  <si>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</si>
  <si>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</si>
  <si>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</si>
  <si>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</si>
  <si>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</si>
  <si>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</si>
  <si>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</si>
  <si>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</si>
  <si>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</si>
  <si>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</si>
  <si>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</si>
  <si>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</si>
  <si>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</si>
  <si>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</si>
  <si>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</si>
  <si>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</si>
  <si>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</si>
  <si>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</si>
  <si>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</si>
  <si>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</si>
  <si>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</si>
  <si>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</si>
  <si>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</si>
  <si>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</si>
  <si>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</si>
  <si>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</si>
  <si>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</si>
  <si>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</si>
  <si>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</si>
  <si>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</si>
  <si>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</si>
  <si>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</si>
  <si>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</si>
  <si>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</si>
  <si>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</si>
  <si>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</si>
  <si>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</si>
  <si>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</si>
  <si>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</si>
  <si>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</si>
  <si>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</si>
  <si>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</si>
  <si>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</si>
  <si>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</si>
  <si>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</si>
  <si>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</si>
  <si>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</si>
  <si>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</si>
  <si>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</si>
  <si>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</si>
  <si>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</si>
  <si>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</si>
  <si>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</si>
  <si>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</si>
  <si>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</si>
  <si>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</si>
  <si>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</si>
  <si>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</si>
  <si>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</si>
  <si>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</si>
  <si>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</si>
  <si>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</si>
  <si>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</si>
  <si>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</si>
  <si>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</si>
  <si>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</si>
  <si>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</si>
  <si>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</si>
  <si>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</si>
  <si>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</si>
  <si>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</si>
  <si>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</si>
  <si>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</si>
  <si>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</si>
  <si>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</si>
  <si>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</si>
  <si>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</si>
  <si>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</si>
  <si>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</si>
  <si>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</si>
  <si>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</si>
  <si>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</si>
  <si>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</si>
  <si>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</si>
  <si>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</si>
  <si>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</si>
  <si>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</si>
  <si>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</si>
  <si>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</si>
  <si>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</si>
  <si>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</si>
  <si>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</si>
  <si>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</si>
  <si>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</si>
  <si>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</si>
  <si>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</si>
  <si>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</si>
  <si>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</si>
  <si>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</si>
  <si>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</si>
  <si>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</si>
  <si>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</si>
  <si>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</si>
  <si>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</si>
  <si>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</si>
  <si>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</si>
  <si>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</si>
  <si>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</si>
  <si>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</si>
  <si>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</si>
  <si>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</si>
  <si>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</si>
  <si>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</si>
  <si>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</si>
  <si>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</si>
  <si>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</si>
  <si>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</si>
  <si>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</si>
  <si>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</si>
  <si>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</si>
  <si>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</si>
  <si>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</si>
  <si>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</si>
  <si>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</si>
  <si>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</si>
  <si>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</si>
  <si>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</si>
  <si>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</si>
  <si>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</si>
  <si>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</si>
  <si>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</si>
  <si>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</si>
  <si>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</si>
  <si>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</si>
  <si>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</si>
  <si>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</si>
  <si>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</si>
  <si>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</si>
  <si>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</si>
  <si>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</si>
  <si>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</si>
  <si>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</si>
  <si>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</si>
  <si>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</si>
  <si>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</si>
  <si>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</si>
  <si>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</si>
  <si>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</si>
  <si>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</si>
  <si>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</si>
  <si>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</si>
  <si>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</si>
  <si>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</si>
  <si>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</si>
  <si>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</si>
  <si>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</si>
  <si>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</si>
  <si>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</si>
  <si>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</si>
  <si>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</si>
  <si>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</si>
  <si>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</si>
  <si>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</si>
  <si>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</si>
  <si>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</si>
  <si>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</si>
  <si>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</si>
  <si>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</si>
  <si>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</si>
  <si>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</si>
  <si>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</si>
  <si>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</si>
  <si>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</si>
  <si>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</si>
  <si>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</si>
  <si>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</si>
  <si>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</si>
  <si>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</si>
  <si>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</si>
  <si>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</si>
  <si>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</si>
  <si>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</si>
  <si>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</si>
  <si>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</si>
  <si>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</si>
  <si>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</si>
  <si>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</si>
  <si>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</si>
  <si>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</si>
  <si>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</si>
  <si>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</si>
  <si>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</si>
  <si>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</si>
  <si>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</si>
  <si>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</si>
  <si>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</si>
  <si>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</si>
  <si>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</si>
  <si>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</si>
  <si>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</si>
  <si>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</si>
  <si>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</si>
  <si>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</si>
  <si>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</si>
  <si>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</si>
  <si>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</si>
  <si>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</si>
  <si>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</si>
  <si>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</si>
  <si>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</si>
  <si>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</si>
  <si>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</si>
  <si>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</si>
  <si>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</si>
  <si>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</si>
  <si>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</si>
  <si>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</si>
  <si>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</si>
  <si>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</si>
  <si>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</si>
  <si>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</si>
  <si>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</si>
  <si>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</si>
  <si>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</si>
  <si>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</si>
  <si>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</si>
  <si>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</si>
  <si>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</si>
  <si>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</si>
  <si>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</si>
  <si>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</si>
  <si>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</si>
  <si>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</si>
  <si>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</si>
  <si>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</si>
  <si>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</si>
  <si>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</si>
  <si>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</si>
  <si>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</si>
  <si>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</si>
  <si>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</si>
  <si>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</si>
  <si>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</si>
  <si>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</si>
  <si>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</si>
  <si>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</si>
  <si>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</si>
  <si>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</si>
  <si>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</si>
  <si>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</si>
  <si>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</si>
  <si>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</si>
  <si>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</si>
  <si>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</si>
  <si>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</si>
  <si>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</si>
  <si>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</si>
  <si>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</si>
  <si>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</si>
  <si>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</si>
  <si>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</si>
  <si>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</si>
  <si>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</si>
  <si>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</si>
  <si>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</si>
  <si>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</si>
  <si>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</si>
  <si>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</si>
  <si>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</si>
  <si>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</si>
  <si>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</si>
  <si>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</si>
  <si>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</si>
  <si>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</si>
  <si>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</si>
  <si>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</si>
  <si>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</si>
  <si>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</si>
  <si>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</si>
  <si>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</si>
  <si>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</si>
  <si>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</si>
  <si>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</si>
  <si>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</si>
  <si>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</si>
  <si>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</si>
  <si>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</si>
  <si>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</si>
  <si>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</si>
  <si>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</si>
  <si>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</si>
  <si>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</si>
  <si>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</si>
  <si>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</si>
  <si>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</si>
  <si>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</si>
  <si>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</si>
  <si>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</si>
  <si>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</si>
  <si>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</si>
  <si>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</si>
  <si>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</si>
  <si>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</si>
  <si>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</si>
  <si>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</si>
  <si>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</si>
  <si>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</si>
  <si>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</si>
  <si>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</si>
  <si>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</si>
  <si>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</si>
  <si>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</si>
  <si>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</si>
  <si>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</si>
  <si>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</si>
  <si>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</si>
  <si>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</si>
  <si>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</si>
  <si>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</si>
  <si>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</si>
  <si>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</si>
  <si>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</si>
  <si>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</si>
  <si>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</si>
  <si>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</si>
  <si>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</si>
  <si>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</si>
  <si>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</si>
  <si>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</si>
  <si>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</si>
  <si>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</si>
  <si>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</si>
  <si>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</si>
  <si>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</si>
  <si>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</si>
  <si>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</si>
  <si>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</si>
  <si>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</si>
  <si>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</si>
  <si>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</si>
  <si>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</si>
  <si>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</si>
  <si>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</si>
  <si>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</si>
  <si>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</si>
  <si>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</si>
  <si>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</si>
  <si>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</si>
  <si>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</si>
  <si>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</si>
  <si>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</si>
  <si>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</si>
  <si>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</si>
  <si>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</si>
  <si>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</si>
  <si>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</si>
  <si>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</si>
  <si>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</si>
  <si>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</si>
  <si>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</si>
  <si>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</si>
  <si>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</si>
  <si>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</si>
  <si>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</si>
  <si>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</si>
  <si>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</si>
  <si>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</si>
  <si>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</si>
  <si>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</si>
  <si>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</si>
  <si>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</si>
  <si>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</si>
  <si>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</si>
  <si>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</si>
  <si>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</si>
  <si>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</si>
  <si>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</si>
  <si>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</si>
  <si>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</si>
  <si>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</si>
  <si>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</si>
  <si>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</si>
  <si>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</si>
  <si>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</si>
  <si>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</si>
  <si>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</si>
  <si>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</si>
  <si>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</si>
  <si>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</si>
  <si>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</si>
  <si>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</si>
  <si>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</si>
  <si>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</si>
  <si>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</si>
  <si>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</si>
  <si>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</si>
  <si>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</si>
  <si>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</si>
  <si>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</si>
  <si>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</si>
  <si>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</si>
  <si>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</si>
  <si>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</si>
  <si>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</si>
  <si>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</si>
  <si>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</si>
  <si>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</si>
  <si>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</si>
  <si>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</si>
  <si>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</si>
  <si>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</si>
  <si>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</si>
  <si>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</si>
  <si>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</si>
  <si>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</si>
  <si>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</si>
  <si>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</si>
  <si>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</si>
  <si>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</si>
  <si>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</si>
  <si>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</si>
  <si>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</si>
  <si>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</si>
  <si>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</si>
  <si>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</si>
  <si>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</si>
  <si>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</si>
  <si>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</si>
  <si>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</si>
  <si>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</si>
  <si>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</si>
  <si>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</si>
  <si>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</si>
  <si>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</si>
  <si>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</si>
  <si>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</si>
  <si>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</si>
  <si>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</si>
  <si>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</si>
  <si>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</si>
  <si>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</si>
  <si>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</si>
  <si>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</si>
  <si>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</si>
  <si>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</si>
  <si>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</si>
  <si>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</si>
  <si>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</si>
  <si>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</si>
  <si>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</si>
  <si>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</si>
  <si>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</si>
  <si>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</si>
  <si>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</si>
  <si>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</si>
  <si>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</si>
  <si>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</si>
  <si>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</si>
  <si>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</si>
  <si>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</si>
  <si>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</si>
  <si>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</si>
  <si>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</si>
  <si>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</si>
  <si>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</si>
  <si>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</si>
  <si>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</si>
  <si>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</si>
  <si>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</si>
  <si>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</si>
  <si>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</si>
  <si>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</si>
  <si>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</si>
  <si>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</si>
  <si>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</si>
  <si>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</si>
  <si>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</si>
  <si>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</si>
  <si>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</si>
  <si>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</si>
  <si>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</si>
  <si>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</si>
  <si>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</si>
  <si>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</si>
  <si>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</si>
  <si>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</si>
  <si>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</si>
  <si>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</si>
  <si>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</si>
  <si>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</si>
  <si>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</si>
  <si>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</si>
  <si>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</si>
  <si>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</si>
  <si>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</si>
  <si>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</si>
  <si>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</si>
  <si>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</si>
  <si>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</si>
  <si>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</si>
  <si>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</si>
  <si>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</si>
  <si>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</si>
  <si>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</si>
  <si>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</si>
  <si>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</si>
  <si>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</si>
  <si>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</si>
  <si>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</si>
  <si>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</si>
  <si>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</si>
  <si>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</si>
  <si>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</si>
  <si>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</si>
  <si>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</si>
  <si>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</si>
  <si>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</si>
  <si>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</si>
  <si>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</si>
  <si>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</si>
  <si>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</si>
  <si>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</si>
  <si>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</si>
  <si>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</si>
  <si>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</si>
  <si>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</si>
  <si>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</si>
  <si>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</si>
  <si>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</si>
  <si>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</si>
  <si>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</si>
  <si>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</si>
  <si>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</si>
  <si>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</si>
  <si>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</si>
  <si>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</si>
  <si>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</si>
  <si>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</si>
  <si>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</si>
  <si>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</si>
  <si>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</si>
  <si>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</si>
  <si>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</si>
  <si>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</si>
  <si>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</si>
  <si>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</si>
  <si>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</si>
  <si>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</si>
  <si>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</si>
  <si>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</si>
  <si>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</si>
  <si>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</si>
  <si>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</si>
  <si>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</si>
  <si>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</si>
  <si>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</si>
  <si>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</si>
  <si>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</si>
  <si>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</si>
  <si>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</si>
  <si>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</si>
  <si>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</si>
  <si>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</si>
  <si>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</si>
  <si>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</si>
  <si>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</si>
  <si>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</si>
  <si>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</si>
  <si>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</si>
  <si>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</si>
  <si>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</si>
  <si>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</si>
  <si>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</si>
  <si>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</si>
  <si>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</si>
  <si>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</si>
  <si>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</si>
  <si>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</si>
  <si>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</si>
  <si>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</si>
  <si>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</si>
  <si>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</si>
  <si>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</si>
  <si>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</si>
  <si>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</si>
  <si>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</si>
  <si>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</si>
  <si>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</si>
  <si>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</si>
  <si>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</si>
  <si>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</si>
  <si>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</si>
  <si>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</si>
  <si>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</si>
  <si>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</si>
  <si>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</si>
  <si>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</si>
  <si>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</si>
  <si>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</si>
  <si>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</si>
  <si>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</si>
  <si>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</si>
  <si>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</si>
  <si>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</si>
  <si>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</si>
  <si>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</si>
  <si>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</si>
  <si>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</si>
  <si>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</si>
  <si>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</si>
  <si>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</si>
  <si>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</si>
  <si>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</si>
  <si>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</si>
  <si>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</si>
  <si>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</si>
  <si>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</si>
  <si>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</si>
  <si>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</si>
  <si>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</si>
  <si>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</si>
  <si>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</si>
  <si>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</si>
  <si>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</si>
  <si>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</si>
  <si>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</si>
  <si>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</si>
  <si>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</si>
  <si>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</si>
  <si>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</si>
  <si>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</si>
  <si>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</si>
  <si>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</si>
  <si>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</si>
  <si>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</si>
  <si>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</si>
  <si>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</si>
  <si>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</si>
  <si>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</si>
  <si>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</si>
  <si>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</si>
  <si>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</si>
  <si>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</si>
  <si>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</si>
  <si>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</si>
  <si>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</si>
  <si>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</si>
  <si>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</si>
  <si>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</si>
  <si>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</si>
  <si>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</si>
  <si>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</si>
  <si>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</si>
  <si>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</si>
  <si>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</si>
  <si>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</si>
  <si>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</si>
  <si>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</si>
  <si>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</si>
  <si>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</si>
  <si>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</si>
  <si>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</si>
  <si>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</si>
  <si>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</si>
  <si>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</si>
  <si>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</si>
  <si>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</si>
  <si>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</si>
  <si>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</si>
  <si>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</si>
  <si>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</si>
  <si>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</si>
  <si>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</si>
  <si>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</si>
  <si>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</si>
  <si>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</si>
  <si>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</si>
  <si>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</si>
  <si>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</si>
  <si>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</si>
  <si>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</si>
  <si>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</si>
  <si>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</si>
  <si>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</si>
  <si>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</si>
  <si>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</si>
  <si>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</si>
  <si>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</si>
  <si>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</si>
  <si>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</si>
  <si>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</si>
  <si>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</si>
  <si>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</si>
  <si>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</si>
  <si>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</si>
  <si>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</si>
  <si>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</si>
  <si>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</si>
  <si>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</si>
  <si>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</si>
  <si>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</si>
  <si>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</si>
  <si>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</si>
  <si>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</si>
  <si>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</si>
  <si>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</si>
  <si>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</si>
  <si>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</si>
  <si>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</si>
  <si>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</si>
  <si>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</si>
  <si>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</si>
  <si>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</si>
  <si>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</si>
  <si>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</si>
  <si>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</si>
  <si>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</si>
  <si>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</si>
  <si>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</si>
  <si>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</si>
  <si>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</si>
  <si>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</si>
  <si>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</si>
  <si>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</si>
  <si>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</si>
  <si>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</si>
  <si>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</si>
  <si>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</si>
  <si>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</si>
  <si>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</si>
  <si>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</si>
  <si>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</si>
  <si>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</si>
  <si>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</si>
  <si>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</si>
  <si>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</si>
  <si>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</si>
  <si>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</si>
  <si>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</si>
  <si>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</si>
  <si>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</si>
  <si>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</si>
  <si>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</si>
  <si>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</si>
  <si>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</si>
  <si>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</si>
  <si>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</si>
  <si>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</si>
  <si>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</si>
  <si>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</si>
  <si>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</si>
  <si>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</si>
  <si>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</si>
  <si>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</si>
  <si>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</si>
  <si>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</si>
  <si>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</si>
  <si>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</si>
  <si>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</si>
  <si>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</si>
  <si>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</si>
  <si>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</si>
  <si>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</si>
  <si>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</si>
  <si>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</si>
  <si>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</si>
  <si>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</si>
  <si>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</si>
  <si>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</si>
  <si>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</si>
  <si>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</si>
  <si>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</si>
  <si>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</si>
  <si>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</si>
  <si>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</si>
  <si>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</si>
  <si>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</si>
  <si>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</si>
  <si>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</si>
  <si>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</si>
  <si>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</si>
  <si>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</si>
  <si>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</si>
  <si>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</si>
  <si>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</si>
  <si>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</si>
  <si>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</si>
  <si>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</si>
  <si>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</si>
  <si>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</si>
  <si>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</si>
  <si>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</si>
  <si>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</si>
  <si>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</si>
  <si>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</si>
  <si>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</si>
  <si>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</si>
  <si>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</si>
  <si>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</si>
  <si>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</si>
  <si>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</si>
  <si>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</si>
  <si>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</si>
  <si>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</si>
  <si>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</si>
  <si>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</si>
  <si>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</si>
  <si>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</si>
  <si>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</si>
  <si>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</si>
  <si>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</si>
  <si>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</si>
  <si>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</si>
  <si>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</si>
  <si>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</si>
  <si>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</si>
  <si>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</si>
  <si>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</si>
  <si>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</si>
  <si>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</si>
  <si>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</si>
  <si>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</si>
  <si>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</si>
  <si>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</si>
  <si>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</si>
  <si>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</si>
  <si>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</si>
  <si>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</si>
  <si>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</si>
  <si>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</si>
  <si>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</si>
  <si>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</si>
  <si>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</si>
  <si>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</si>
  <si>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</si>
  <si>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</si>
  <si>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</si>
  <si>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</si>
  <si>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</si>
  <si>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</si>
  <si>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</si>
  <si>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</si>
  <si>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</si>
  <si>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</si>
  <si>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</si>
  <si>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</si>
  <si>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</si>
  <si>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</si>
  <si>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</si>
  <si>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</si>
  <si>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</si>
  <si>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</si>
  <si>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</si>
  <si>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</si>
  <si>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</si>
  <si>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</si>
  <si>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</si>
  <si>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</si>
  <si>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</si>
  <si>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</si>
  <si>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</si>
  <si>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</si>
  <si>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</si>
  <si>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</si>
  <si>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</si>
  <si>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</si>
  <si>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</si>
  <si>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</si>
  <si>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</si>
  <si>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</si>
  <si>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</si>
  <si>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</si>
  <si>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</si>
  <si>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</si>
  <si>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</si>
  <si>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</si>
  <si>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</si>
  <si>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</si>
  <si>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</si>
  <si>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</si>
  <si>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</si>
  <si>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</si>
  <si>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</si>
  <si>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</si>
  <si>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</si>
  <si>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</si>
  <si>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</si>
  <si>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</si>
  <si>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</si>
  <si>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</si>
  <si>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</si>
  <si>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</si>
  <si>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</si>
  <si>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</si>
  <si>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</si>
  <si>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</si>
  <si>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</si>
  <si>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</si>
  <si>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</si>
  <si>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</si>
  <si>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</si>
  <si>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</si>
  <si>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</si>
  <si>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</si>
  <si>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</si>
  <si>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</si>
  <si>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</si>
  <si>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</si>
  <si>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</si>
  <si>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</si>
  <si>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</si>
  <si>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</si>
  <si>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</si>
  <si>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</si>
  <si>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</si>
  <si>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</si>
  <si>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</si>
  <si>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</si>
  <si>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</si>
  <si>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</si>
  <si>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</si>
  <si>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</si>
  <si>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</si>
  <si>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</si>
  <si>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</si>
  <si>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</si>
  <si>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</si>
  <si>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</si>
  <si>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</si>
  <si>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</si>
  <si>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</si>
  <si>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</si>
  <si>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</si>
  <si>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</si>
  <si>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</si>
  <si>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</si>
  <si>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</si>
  <si>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</si>
  <si>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</si>
  <si>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</si>
  <si>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</si>
  <si>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</si>
  <si>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</si>
  <si>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</si>
  <si>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</si>
  <si>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</si>
  <si>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</si>
  <si>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</si>
  <si>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</si>
  <si>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</si>
  <si>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</si>
  <si>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</si>
  <si>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</si>
  <si>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</si>
  <si>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</si>
  <si>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</si>
  <si>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</si>
  <si>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</si>
  <si>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</si>
  <si>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</si>
  <si>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</si>
  <si>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</si>
  <si>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</si>
  <si>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</si>
  <si>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</si>
  <si>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</si>
  <si>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</si>
  <si>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</si>
  <si>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</si>
  <si>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</si>
  <si>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</si>
  <si>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</si>
  <si>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</si>
  <si>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</si>
  <si>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</si>
  <si>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</si>
  <si>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</si>
  <si>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</si>
  <si>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</si>
  <si>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</si>
  <si>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</si>
  <si>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</si>
  <si>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</si>
  <si>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</si>
  <si>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</si>
  <si>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</si>
  <si>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</si>
  <si>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</si>
  <si>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</si>
  <si>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</si>
  <si>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</si>
  <si>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</si>
  <si>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</si>
  <si>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</si>
  <si>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</si>
  <si>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</si>
  <si>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</si>
  <si>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</si>
  <si>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</si>
  <si>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</si>
  <si>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</si>
  <si>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</si>
  <si>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</si>
  <si>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</si>
  <si>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</si>
  <si>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</si>
  <si>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</si>
  <si>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</si>
  <si>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</si>
  <si>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</si>
  <si>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</si>
  <si>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</si>
  <si>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</si>
  <si>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</si>
  <si>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</si>
  <si>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</si>
  <si>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</si>
  <si>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</si>
  <si>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</si>
  <si>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</si>
  <si>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</si>
  <si>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</si>
  <si>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</si>
  <si>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</si>
  <si>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</si>
  <si>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</si>
  <si>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</si>
  <si>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</si>
  <si>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</si>
  <si>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</si>
  <si>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</si>
  <si>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</si>
  <si>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</si>
  <si>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</si>
  <si>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</si>
  <si>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</si>
  <si>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</si>
  <si>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</si>
  <si>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</si>
  <si>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</si>
  <si>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</si>
  <si>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</si>
  <si>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</si>
  <si>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</si>
  <si>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</si>
  <si>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</si>
  <si>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</si>
  <si>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</si>
  <si>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</si>
  <si>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</si>
  <si>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</si>
  <si>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</si>
  <si>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</si>
  <si>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</si>
  <si>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</si>
  <si>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</si>
  <si>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</si>
  <si>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</si>
  <si>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</si>
  <si>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</si>
  <si>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</si>
  <si>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</si>
  <si>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</si>
  <si>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</si>
  <si>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</si>
  <si>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</si>
  <si>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</si>
  <si>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</si>
  <si>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</si>
  <si>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</si>
  <si>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</si>
  <si>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</si>
  <si>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</si>
  <si>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</si>
  <si>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</si>
  <si>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</si>
  <si>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</si>
  <si>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</si>
  <si>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</si>
  <si>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</si>
  <si>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</si>
  <si>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</si>
  <si>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</si>
  <si>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</si>
  <si>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</si>
  <si>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</si>
  <si>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</si>
  <si>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</si>
  <si>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</si>
  <si>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</si>
  <si>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</si>
  <si>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</si>
  <si>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</si>
  <si>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</si>
  <si>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</si>
  <si>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</si>
  <si>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</si>
  <si>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</si>
  <si>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</si>
  <si>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</si>
  <si>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</si>
  <si>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</si>
  <si>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</si>
  <si>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</si>
  <si>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</si>
  <si>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</si>
  <si>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</si>
  <si>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</si>
  <si>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</si>
  <si>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</si>
  <si>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</si>
  <si>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</si>
  <si>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</si>
  <si>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</si>
  <si>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</si>
  <si>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</si>
  <si>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</si>
  <si>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</si>
  <si>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</si>
  <si>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</si>
  <si>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</si>
  <si>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</si>
  <si>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</si>
  <si>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</si>
  <si>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</si>
  <si>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</si>
  <si>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</si>
  <si>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</si>
  <si>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</si>
  <si>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</si>
  <si>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</si>
  <si>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</si>
  <si>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</si>
  <si>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</si>
  <si>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</si>
  <si>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</si>
  <si>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</si>
  <si>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</si>
  <si>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</si>
  <si>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</si>
  <si>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</si>
  <si>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</si>
  <si>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</si>
  <si>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</si>
  <si>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</si>
  <si>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</si>
  <si>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</si>
  <si>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</si>
  <si>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</si>
  <si>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</si>
  <si>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</si>
  <si>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</si>
  <si>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</si>
  <si>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</si>
  <si>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</si>
  <si>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</si>
  <si>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</si>
  <si>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</si>
  <si>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</si>
  <si>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</si>
  <si>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</si>
  <si>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</si>
  <si>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</si>
  <si>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</si>
  <si>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</si>
  <si>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</si>
  <si>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</si>
  <si>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</si>
  <si>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</si>
  <si>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</si>
  <si>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</si>
  <si>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</si>
  <si>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</si>
  <si>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</si>
  <si>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</si>
  <si>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</si>
  <si>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</si>
  <si>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</si>
  <si>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</si>
  <si>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</si>
  <si>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</si>
  <si>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</si>
  <si>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</si>
  <si>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</si>
  <si>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</si>
  <si>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</si>
  <si>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</si>
  <si>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</si>
  <si>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</si>
  <si>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</si>
  <si>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</si>
  <si>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</si>
  <si>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</si>
  <si>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</si>
  <si>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</si>
  <si>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</si>
  <si>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</si>
  <si>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</si>
  <si>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</si>
  <si>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</si>
  <si>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</si>
  <si>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</si>
  <si>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</si>
  <si>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</si>
  <si>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</si>
  <si>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</si>
  <si>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</si>
  <si>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</si>
  <si>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</si>
  <si>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</si>
  <si>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</si>
  <si>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</si>
  <si>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</si>
  <si>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</si>
  <si>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</si>
  <si>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</si>
  <si>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</si>
  <si>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</si>
  <si>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</si>
  <si>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</si>
  <si>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</si>
  <si>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</si>
  <si>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</si>
  <si>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</si>
  <si>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</si>
  <si>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</si>
  <si>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</si>
  <si>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</si>
  <si>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</si>
  <si>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</si>
  <si>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</si>
  <si>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</si>
  <si>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</si>
  <si>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</si>
  <si>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</si>
  <si>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</si>
  <si>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</si>
  <si>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</si>
  <si>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</si>
  <si>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</si>
  <si>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</si>
  <si>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</si>
  <si>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</si>
  <si>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</si>
  <si>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</si>
  <si>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</si>
  <si>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</si>
  <si>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</si>
  <si>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</si>
  <si>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</si>
  <si>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</si>
  <si>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</si>
  <si>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</si>
  <si>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</si>
  <si>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</si>
  <si>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</si>
  <si>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</si>
  <si>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</si>
  <si>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</si>
  <si>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</si>
  <si>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</si>
  <si>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</si>
  <si>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</si>
  <si>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</si>
  <si>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</si>
  <si>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</si>
  <si>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</si>
  <si>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</si>
  <si>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</si>
  <si>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</si>
  <si>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</si>
  <si>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</si>
  <si>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</si>
  <si>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</si>
  <si>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</si>
  <si>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</si>
  <si>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</si>
  <si>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</si>
  <si>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</si>
  <si>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</si>
  <si>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</si>
  <si>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</si>
  <si>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</si>
  <si>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</si>
  <si>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</si>
  <si>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</si>
  <si>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</si>
  <si>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</si>
  <si>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</si>
  <si>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</si>
  <si>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</si>
  <si>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</si>
  <si>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</si>
  <si>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</si>
  <si>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</si>
  <si>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</si>
  <si>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</si>
  <si>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</si>
  <si>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</si>
  <si>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</si>
  <si>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</si>
  <si>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</si>
  <si>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</si>
  <si>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</si>
  <si>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</si>
  <si>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</si>
  <si>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</si>
  <si>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</si>
  <si>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</si>
  <si>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</si>
  <si>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</si>
  <si>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</si>
  <si>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</si>
  <si>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</si>
  <si>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</si>
  <si>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</si>
  <si>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</si>
  <si>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</si>
  <si>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</si>
  <si>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</si>
  <si>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</si>
  <si>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</si>
  <si>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</si>
  <si>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</si>
  <si>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</si>
  <si>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</si>
  <si>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</si>
  <si>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</si>
  <si>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</si>
  <si>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</si>
  <si>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</si>
  <si>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</si>
  <si>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</si>
  <si>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</si>
  <si>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</si>
  <si>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</si>
  <si>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</si>
  <si>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</si>
  <si>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</si>
  <si>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</si>
  <si>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</si>
  <si>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</si>
  <si>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</si>
  <si>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</si>
  <si>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</si>
  <si>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</si>
  <si>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</si>
  <si>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</si>
  <si>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</si>
  <si>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</si>
  <si>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</si>
  <si>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</si>
  <si>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</si>
  <si>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</si>
  <si>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</si>
  <si>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</si>
  <si>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</si>
  <si>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</si>
  <si>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</si>
  <si>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</si>
  <si>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</si>
  <si>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</si>
  <si>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</si>
  <si>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</si>
  <si>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</si>
  <si>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</si>
  <si>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</si>
  <si>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</si>
  <si>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</si>
  <si>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</si>
  <si>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</si>
  <si>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</si>
  <si>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</si>
  <si>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</si>
  <si>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</si>
  <si>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</si>
  <si>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</si>
  <si>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</si>
  <si>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</si>
  <si>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</si>
  <si>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</si>
  <si>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</si>
  <si>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</si>
  <si>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</si>
  <si>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</si>
  <si>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</si>
  <si>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</si>
  <si>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</si>
  <si>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</si>
  <si>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</si>
  <si>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</si>
  <si>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</si>
  <si>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</si>
  <si>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</si>
  <si>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</si>
  <si>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</si>
  <si>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</si>
  <si>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</si>
  <si>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</si>
  <si>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</si>
  <si>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</si>
  <si>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</si>
  <si>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</si>
  <si>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</si>
  <si>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</si>
  <si>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</si>
  <si>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</si>
  <si>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</si>
  <si>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</si>
  <si>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</si>
  <si>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</si>
  <si>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</si>
  <si>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</si>
  <si>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</si>
  <si>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</si>
  <si>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</si>
  <si>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</si>
  <si>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</si>
  <si>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</si>
  <si>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</si>
  <si>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</si>
  <si>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</si>
  <si>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</si>
  <si>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</si>
  <si>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</si>
  <si>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</si>
  <si>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</si>
  <si>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</si>
  <si>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</si>
  <si>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</si>
  <si>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</si>
  <si>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</si>
  <si>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</si>
  <si>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</si>
  <si>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</si>
  <si>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</si>
  <si>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</si>
  <si>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</si>
  <si>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</si>
  <si>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</si>
  <si>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</si>
  <si>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</si>
  <si>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</si>
  <si>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</si>
  <si>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</si>
  <si>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</si>
  <si>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</si>
  <si>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</si>
  <si>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</si>
  <si>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</si>
  <si>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</si>
  <si>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</si>
  <si>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</si>
  <si>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</si>
  <si>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</si>
  <si>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</si>
  <si>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</si>
  <si>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</si>
  <si>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</si>
  <si>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</si>
  <si>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</si>
  <si>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</si>
  <si>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</si>
  <si>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</si>
  <si>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</si>
  <si>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</si>
  <si>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</si>
  <si>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</si>
  <si>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</si>
  <si>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</si>
  <si>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</si>
  <si>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</si>
  <si>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</si>
  <si>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</si>
  <si>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</si>
  <si>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</si>
  <si>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</si>
  <si>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</si>
  <si>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</si>
  <si>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</si>
  <si>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</si>
  <si>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</si>
  <si>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</si>
  <si>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</si>
  <si>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</si>
  <si>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</si>
  <si>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</si>
  <si>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</si>
  <si>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</si>
  <si>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</si>
  <si>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</si>
  <si>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</si>
  <si>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</si>
  <si>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</si>
  <si>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</si>
  <si>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</si>
  <si>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</si>
  <si>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</si>
  <si>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</si>
  <si>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</si>
  <si>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</si>
  <si>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</si>
  <si>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</si>
  <si>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</si>
  <si>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</si>
  <si>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</si>
  <si>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</si>
  <si>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</si>
  <si>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</si>
  <si>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</si>
  <si>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</si>
  <si>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</si>
  <si>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</si>
  <si>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</si>
  <si>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</si>
  <si>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</si>
  <si>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</si>
  <si>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</si>
  <si>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</si>
  <si>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</si>
  <si>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</si>
  <si>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</si>
  <si>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</si>
  <si>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</si>
  <si>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</si>
  <si>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</si>
  <si>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</si>
  <si>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</si>
  <si>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</si>
  <si>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</si>
  <si>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</si>
  <si>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</si>
  <si>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</si>
  <si>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</si>
  <si>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</si>
  <si>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</si>
  <si>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</si>
  <si>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</si>
  <si>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</si>
  <si>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</si>
  <si>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</si>
  <si>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</si>
  <si>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</si>
  <si>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</si>
  <si>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</si>
  <si>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</si>
  <si>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</si>
  <si>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</si>
  <si>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</si>
  <si>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</si>
  <si>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</si>
  <si>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</si>
  <si>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</si>
  <si>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</si>
  <si>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</si>
  <si>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</si>
  <si>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</si>
  <si>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</si>
  <si>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</si>
  <si>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</si>
  <si>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</si>
  <si>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</si>
  <si>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</si>
  <si>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</si>
  <si>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</si>
  <si>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</si>
  <si>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</si>
  <si>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</si>
  <si>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</si>
  <si>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</si>
  <si>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</si>
  <si>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</si>
  <si>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</si>
  <si>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</si>
  <si>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</si>
  <si>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</si>
  <si>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</si>
  <si>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</si>
  <si>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</si>
  <si>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</si>
  <si>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</si>
  <si>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</si>
  <si>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</si>
  <si>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</si>
  <si>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</si>
  <si>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</si>
  <si>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</si>
  <si>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</si>
  <si>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</si>
  <si>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</si>
  <si>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</si>
  <si>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</si>
  <si>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</si>
  <si>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</si>
  <si>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</si>
  <si>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</si>
  <si>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</si>
  <si>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</si>
  <si>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</si>
  <si>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</si>
  <si>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</si>
  <si>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</si>
  <si>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</si>
  <si>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</si>
  <si>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</si>
  <si>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</si>
  <si>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</si>
  <si>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</si>
  <si>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</si>
  <si>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</si>
  <si>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</si>
  <si>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</si>
  <si>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</si>
  <si>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</si>
  <si>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</si>
  <si>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</si>
  <si>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</si>
  <si>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</si>
  <si>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</si>
  <si>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</si>
  <si>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</si>
  <si>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</si>
  <si>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</si>
  <si>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</si>
  <si>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</si>
  <si>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</si>
  <si>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</si>
  <si>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</si>
  <si>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</si>
  <si>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</si>
  <si>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</si>
  <si>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</si>
  <si>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</si>
  <si>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</si>
  <si>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</si>
  <si>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</si>
  <si>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</si>
  <si>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</si>
  <si>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</si>
  <si>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</si>
  <si>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</si>
  <si>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</si>
  <si>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</si>
  <si>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</si>
  <si>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</si>
  <si>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</si>
  <si>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</si>
  <si>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</si>
  <si>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</si>
  <si>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</si>
  <si>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</si>
  <si>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</si>
  <si>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</si>
  <si>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</si>
  <si>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</si>
  <si>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</si>
  <si>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</si>
  <si>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</si>
  <si>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</si>
  <si>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</si>
  <si>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</si>
  <si>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</si>
  <si>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</si>
  <si>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</si>
  <si>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</si>
  <si>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</si>
  <si>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</si>
  <si>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</si>
  <si>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</si>
  <si>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</si>
  <si>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</si>
  <si>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</si>
  <si>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</si>
  <si>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</si>
  <si>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</si>
  <si>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</si>
  <si>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</si>
  <si>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</si>
  <si>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</si>
  <si>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</si>
  <si>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</si>
  <si>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</si>
  <si>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</si>
  <si>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</si>
  <si>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</si>
  <si>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</si>
  <si>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</si>
  <si>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</si>
  <si>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</si>
  <si>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</si>
  <si>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</si>
  <si>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</si>
  <si>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</si>
  <si>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</si>
  <si>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</si>
  <si>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</si>
  <si>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</si>
  <si>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</si>
  <si>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</si>
  <si>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</si>
  <si>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</si>
  <si>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</si>
  <si>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</si>
  <si>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</si>
  <si>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</si>
  <si>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</si>
  <si>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</si>
  <si>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</si>
  <si>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</si>
  <si>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</si>
  <si>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</si>
  <si>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</si>
  <si>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</si>
  <si>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</si>
  <si>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</si>
  <si>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</si>
  <si>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</si>
  <si>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</si>
  <si>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</si>
  <si>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</si>
  <si>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</si>
  <si>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</si>
  <si>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</si>
  <si>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</si>
  <si>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</si>
  <si>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</si>
  <si>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</si>
  <si>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</si>
  <si>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</si>
  <si>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</si>
  <si>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</si>
  <si>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</si>
  <si>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</si>
  <si>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</si>
  <si>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</si>
  <si>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</si>
  <si>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</si>
  <si>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</si>
  <si>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</si>
  <si>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</si>
  <si>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</si>
  <si>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</si>
  <si>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</si>
  <si>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</si>
  <si>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</si>
  <si>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</si>
  <si>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</si>
  <si>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</si>
  <si>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</si>
  <si>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</si>
  <si>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</si>
  <si>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</si>
  <si>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</si>
  <si>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</si>
  <si>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</si>
  <si>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</si>
  <si>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</si>
  <si>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</si>
  <si>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</si>
  <si>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</si>
  <si>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</si>
  <si>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</si>
  <si>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</si>
  <si>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</si>
  <si>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</si>
  <si>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</si>
  <si>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</si>
  <si>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</si>
  <si>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</si>
  <si>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</si>
  <si>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</si>
  <si>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</si>
  <si>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</si>
  <si>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</si>
  <si>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</si>
  <si>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</si>
  <si>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</si>
  <si>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</si>
  <si>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</si>
  <si>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</si>
  <si>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</si>
  <si>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</si>
  <si>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</si>
  <si>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</si>
  <si>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</si>
  <si>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</si>
  <si>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</si>
  <si>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</si>
  <si>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</si>
  <si>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</si>
  <si>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</si>
  <si>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</si>
  <si>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</si>
  <si>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</si>
  <si>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</si>
  <si>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</si>
  <si>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</si>
  <si>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</si>
  <si>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</si>
  <si>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</si>
  <si>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</si>
  <si>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</si>
  <si>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</si>
  <si>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</si>
  <si>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</si>
  <si>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</si>
  <si>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</si>
  <si>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</si>
  <si>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</si>
  <si>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</si>
  <si>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</si>
  <si>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</si>
  <si>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</si>
  <si>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</si>
  <si>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</si>
  <si>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</si>
  <si>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</si>
  <si>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</si>
  <si>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</si>
  <si>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</si>
  <si>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</si>
  <si>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</si>
  <si>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</si>
  <si>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</si>
  <si>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</si>
  <si>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</si>
  <si>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</si>
  <si>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</si>
  <si>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</si>
  <si>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</si>
  <si>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</si>
  <si>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</si>
  <si>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</si>
  <si>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</si>
  <si>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</si>
  <si>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</si>
  <si>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</si>
  <si>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</si>
  <si>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</si>
  <si>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</si>
  <si>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</si>
  <si>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</si>
  <si>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</si>
  <si>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</si>
  <si>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</si>
  <si>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</si>
  <si>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</si>
  <si>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</si>
  <si>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</si>
  <si>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</si>
  <si>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</si>
  <si>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</si>
  <si>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</si>
  <si>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</si>
  <si>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</si>
  <si>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</si>
  <si>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</si>
  <si>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</si>
  <si>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</si>
  <si>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</si>
  <si>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</si>
  <si>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</si>
  <si>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</si>
  <si>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</si>
  <si>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</si>
  <si>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</si>
  <si>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</si>
  <si>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</si>
  <si>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</si>
  <si>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</si>
  <si>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</si>
  <si>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</si>
  <si>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</si>
  <si>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</si>
  <si>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</si>
  <si>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</si>
  <si>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</si>
  <si>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</si>
  <si>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</si>
  <si>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</si>
  <si>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</si>
  <si>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</si>
  <si>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</si>
  <si>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</si>
  <si>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</si>
  <si>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</si>
  <si>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</si>
  <si>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</si>
  <si>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</si>
  <si>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</si>
  <si>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</si>
  <si>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</si>
  <si>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</si>
  <si>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</si>
  <si>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</si>
  <si>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</si>
  <si>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</si>
  <si>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</si>
  <si>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</si>
  <si>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</si>
  <si>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</si>
  <si>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</si>
  <si>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</si>
  <si>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</si>
  <si>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</si>
  <si>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</si>
  <si>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</si>
  <si>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Row Labels</t>
  </si>
  <si>
    <t>(blank)</t>
  </si>
  <si>
    <t>Grand Total</t>
  </si>
  <si>
    <t>Column Labels</t>
  </si>
  <si>
    <t>Count of outcomes</t>
  </si>
  <si>
    <t>(All)</t>
  </si>
  <si>
    <t>Subcategory</t>
  </si>
  <si>
    <t>Category</t>
  </si>
  <si>
    <t>Date Created Conversion</t>
  </si>
  <si>
    <t>Date Ended Conversion</t>
  </si>
  <si>
    <t>Jan</t>
  </si>
  <si>
    <t>Aug</t>
  </si>
  <si>
    <t>Sep</t>
  </si>
  <si>
    <t>Oct</t>
  </si>
  <si>
    <t>Nov</t>
  </si>
  <si>
    <t>Dec</t>
  </si>
  <si>
    <t>Feb</t>
  </si>
  <si>
    <t>Mar</t>
  </si>
  <si>
    <t>Apr</t>
  </si>
  <si>
    <t>May</t>
  </si>
  <si>
    <t>Jun</t>
  </si>
  <si>
    <t>Jul</t>
  </si>
  <si>
    <t>Years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</si>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</sst>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NumberFormat="1"/>
    <xf numFmtId="44" fontId="0" fillId="0" borderId="0" xfId="1" applyFont="1"/>
  </cellXfs>
  <cellStyles count="2">
    <cellStyle name="Currency" xfId="1" builtinId="4"/>
    <cellStyle name="Normal" xfId="0" builtinId="0"/>
  </cellStyles>
  <dxfs count="15"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B0-4DB0-9A71-4468A6BBAF2C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B0-4DB0-9A71-4468A6BBAF2C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B0-4DB0-9A71-4468A6BBA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41405264"/>
        <c:axId val="2141407344"/>
      </c:barChart>
      <c:catAx>
        <c:axId val="214140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407344"/>
        <c:crosses val="autoZero"/>
        <c:auto val="1"/>
        <c:lblAlgn val="ctr"/>
        <c:lblOffset val="100"/>
        <c:noMultiLvlLbl val="0"/>
      </c:catAx>
      <c:valAx>
        <c:axId val="214140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40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24-43ED-B323-F1555B6B5DB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24-43ED-B323-F1555B6B5DB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24-43ED-B323-F1555B6B5DB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24-43ED-B323-F1555B6B5DB5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24-43ED-B323-F1555B6B5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99136"/>
        <c:axId val="18180000"/>
      </c:lineChart>
      <c:catAx>
        <c:axId val="1819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0000"/>
        <c:crosses val="autoZero"/>
        <c:auto val="1"/>
        <c:lblAlgn val="ctr"/>
        <c:lblOffset val="100"/>
        <c:noMultiLvlLbl val="0"/>
      </c:catAx>
      <c:valAx>
        <c:axId val="1818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1A-4E6B-AF80-731AE8BAE95C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1A-4E6B-AF80-731AE8BAE95C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1A-4E6B-AF80-731AE8BAE95C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1A-4E6B-AF80-731AE8BAE95C}"/>
            </c:ext>
          </c:extLst>
        </c:ser>
        <c:ser>
          <c:idx val="4"/>
          <c:order val="4"/>
          <c:tx>
            <c:strRef>
              <c:f>'Category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D71A-4E6B-AF80-731AE8BAE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7715104"/>
        <c:axId val="1887729664"/>
      </c:barChart>
      <c:catAx>
        <c:axId val="188771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729664"/>
        <c:crosses val="autoZero"/>
        <c:auto val="1"/>
        <c:lblAlgn val="ctr"/>
        <c:lblOffset val="100"/>
        <c:noMultiLvlLbl val="0"/>
      </c:catAx>
      <c:valAx>
        <c:axId val="188772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71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txData>
          <cx:v>Statistics for Musicals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Statistics for Musicals in Great Britain</a:t>
          </a:r>
        </a:p>
      </cx:txPr>
    </cx:title>
    <cx:plotArea>
      <cx:plotAreaRegion>
        <cx:series layoutId="boxWhisker" uniqueId="{1902A1B1-AC44-4973-A41D-014D4F52F116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E124B16-0C88-4B39-9DEC-F352B464EBE3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2</xdr:row>
      <xdr:rowOff>85724</xdr:rowOff>
    </xdr:from>
    <xdr:to>
      <xdr:col>24</xdr:col>
      <xdr:colOff>38100</xdr:colOff>
      <xdr:row>26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C8C6AF-38D7-A87A-BD91-21FA0436F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2</xdr:row>
      <xdr:rowOff>104775</xdr:rowOff>
    </xdr:from>
    <xdr:to>
      <xdr:col>22</xdr:col>
      <xdr:colOff>19050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1740B1-036B-A331-E6F6-8017051D4F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333375</xdr:colOff>
      <xdr:row>3</xdr:row>
      <xdr:rowOff>0</xdr:rowOff>
    </xdr:from>
    <xdr:to>
      <xdr:col>17</xdr:col>
      <xdr:colOff>104775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F11D08-AFA0-EA29-82ED-BD91981C0C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523875</xdr:colOff>
      <xdr:row>3</xdr:row>
      <xdr:rowOff>19050</xdr:rowOff>
    </xdr:from>
    <xdr:to>
      <xdr:col>8</xdr:col>
      <xdr:colOff>219075</xdr:colOff>
      <xdr:row>17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DA4FCD9-FC90-44B9-B7FF-07464C81ED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3875" y="5905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Bergeron" refreshedDate="44881.567271990738" createdVersion="8" refreshedVersion="8" minRefreshableVersion="3" recordCount="4115" xr:uid="{4B7E6C6F-C871-45FE-B937-6222362658E5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ntainsBlank="1"/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Bergeron" refreshedDate="44881.579918055555" createdVersion="8" refreshedVersion="8" minRefreshableVersion="3" recordCount="4115" xr:uid="{B98CE377-4128-41AC-901A-1E32A6142AC6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99999999994"/>
    <s v="technology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99999999"/>
    <s v="technology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000000002"/>
    <s v="technology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299999999999"/>
    <s v="technology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"/>
    <s v="technology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"/>
    <s v="technology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200000000001"/>
    <s v="publishing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39999999999"/>
    <s v="technology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799999999995"/>
    <s v="technology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03"/>
    <s v="photography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06"/>
    <s v="technology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420000000003"/>
    <s v="technology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599999999999"/>
    <s v="technology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12"/>
    <s v="technology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50000000001"/>
    <s v="technology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099999999996"/>
    <s v="technology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"/>
    <s v="technology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02899999999994"/>
    <s v="technology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19999999999"/>
    <s v="technology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5919999999999"/>
    <s v="technology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000000001"/>
    <s v="games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999999998"/>
    <s v="games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190000000001"/>
    <s v="technology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9999999999"/>
    <s v="technology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79"/>
    <s v="technology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9999999999"/>
    <s v="technology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6000000002"/>
    <s v="technology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99999999998"/>
    <s v="games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40000000001"/>
    <s v="technology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0000000001"/>
    <s v="games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50000000001"/>
    <s v="technology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200000000002"/>
    <s v="food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6"/>
    <s v="games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4399999999998"/>
    <s v="technology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1"/>
    <s v="technology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9999999997"/>
    <s v="technology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2"/>
    <s v="film &amp; video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600000000003"/>
    <s v="technology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9999999998"/>
    <s v="technology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30000000001"/>
    <s v="theater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9999999999"/>
    <s v="film &amp; video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699999999998"/>
    <s v="technology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00000000001"/>
    <s v="technology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89999999998"/>
    <s v="technology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89999999999"/>
    <s v="technology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07"/>
    <s v="technology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"/>
    <s v="theater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430000000001"/>
    <s v="technology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37"/>
    <s v="film &amp; video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60000000002"/>
    <s v="technology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17"/>
    <s v="film &amp; video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"/>
    <s v="technology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4"/>
    <s v="film &amp; video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00000000002"/>
    <s v="publishing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99999999998"/>
    <s v="games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700000000002"/>
    <s v="games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9999999995"/>
    <s v="technology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"/>
    <s v="technology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9"/>
    <s v="technology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99999999994"/>
    <s v="film &amp; video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9999999999"/>
    <s v="technology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9999999999"/>
    <s v="technology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899999999999"/>
    <s v="film &amp; video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00000000002"/>
    <s v="technology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29999999997"/>
    <s v="technology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8919999999996"/>
    <s v="technology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59999999999"/>
    <s v="film &amp; video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300000000003"/>
    <s v="theater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00000000004"/>
    <s v="technology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499999999999"/>
    <s v="technology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99999999999"/>
    <s v="technology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699999999998"/>
    <s v="technology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"/>
    <s v="technology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9999999999"/>
    <s v="technology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000000001"/>
    <s v="technology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00000000004"/>
    <s v="technology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99999999997"/>
    <s v="games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"/>
    <s v="technology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599999999998"/>
    <s v="food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329999999999"/>
    <s v="technology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s v="theater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99999999994"/>
    <s v="technology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600000000001"/>
    <s v="theater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1"/>
    <s v="film &amp; video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374"/>
    <s v="technology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399999999999"/>
    <s v="technology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99999999998"/>
    <s v="technology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39499999999998"/>
    <s v="technology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0000000001"/>
    <s v="games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499999999997"/>
    <s v="theater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8"/>
    <s v="technology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1099999999998"/>
    <s v="photography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9999999997"/>
    <s v="film &amp; video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999999999"/>
    <s v="theater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70000000003"/>
    <s v="technology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7000000001"/>
    <s v="technolog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40000000001"/>
    <s v="film &amp; video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"/>
    <s v="technology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500000000005"/>
    <s v="music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9999999999"/>
    <s v="technolog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80000000001"/>
    <s v="film &amp; video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600000000005"/>
    <s v="music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9999999999"/>
    <s v="technology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0000000001"/>
    <s v="film &amp; video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0000000001"/>
    <s v="games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9999999999"/>
    <s v="technology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89999999999"/>
    <s v="technology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3"/>
    <s v="technology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s v="technology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0000000001"/>
    <s v="technology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000000001"/>
    <s v="technology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99999999997"/>
    <s v="food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0000000001"/>
    <s v="technology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800000000001"/>
    <s v="film &amp; video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553"/>
    <s v="technology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"/>
    <s v="games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199999999999"/>
    <s v="film &amp; video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5"/>
    <s v="technology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100000000006"/>
    <s v="music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00000000003"/>
    <s v="photography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239999999999"/>
    <s v="photography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"/>
    <s v="technology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00000000006"/>
    <s v="games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"/>
    <s v="film &amp; video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20000000001"/>
    <s v="photography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"/>
    <s v="theater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47"/>
    <s v="technology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"/>
    <s v="technology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8"/>
    <s v="music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9999999995"/>
    <s v="publishing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49"/>
    <s v="technology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09999999997"/>
    <s v="technology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"/>
    <s v="film &amp; video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"/>
    <s v="technology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"/>
    <s v="games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00000000006"/>
    <s v="technology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"/>
    <s v="technology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9999999999"/>
    <s v="theater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5"/>
    <s v="film &amp; video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79999999999"/>
    <s v="film &amp; video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9999999999"/>
    <s v="film &amp; video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9999999999"/>
    <s v="publishing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0000000001"/>
    <s v="technology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99999999997"/>
    <s v="games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7"/>
    <s v="technology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99999999995"/>
    <s v="games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99999999998"/>
    <s v="technology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9999999999"/>
    <s v="film &amp; video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10000000003"/>
    <s v="film &amp; video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"/>
    <s v="film &amp; video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7"/>
    <s v="film &amp; video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0000000001"/>
    <s v="theater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89999999999"/>
    <s v="theater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599999999999"/>
    <s v="technology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1549999999999"/>
    <s v="photography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79999999999"/>
    <s v="theater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899999999997"/>
    <s v="music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499999999993"/>
    <s v="technolog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0000000001"/>
    <s v="film &amp; video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169999999999"/>
    <s v="music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0439999999999"/>
    <s v="photography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0000000001"/>
    <s v="film &amp; video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99999999996"/>
    <s v="technology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100000000003"/>
    <s v="technology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0000000001"/>
    <s v="music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20000000001"/>
    <s v="publishing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5"/>
    <s v="technology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09999999998"/>
    <s v="technology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9999999997"/>
    <s v="photography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0999999999999"/>
    <s v="games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00000000001"/>
    <s v="theater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8"/>
    <s v="theater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0000000003"/>
    <s v="technology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50000000001"/>
    <s v="film &amp; video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69999999999"/>
    <s v="theater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600000000003"/>
    <s v="games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9999999998"/>
    <s v="technolog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"/>
    <s v="film &amp; video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0000000001"/>
    <s v="film &amp; video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29"/>
    <s v="film &amp; video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"/>
    <s v="technology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s v="technology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200000000001"/>
    <s v="film &amp; video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1"/>
    <s v="food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0000000003"/>
    <s v="technology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667000000002"/>
    <s v="theater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400000000002"/>
    <s v="film &amp; video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0000000004"/>
    <s v="theater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9999999999"/>
    <s v="film &amp; video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277"/>
    <s v="theater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1"/>
    <s v="film &amp; video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900000000004"/>
    <s v="film &amp; video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7"/>
    <s v="food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4"/>
    <s v="technology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"/>
    <s v="film &amp; video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46"/>
    <s v="photography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10000000003"/>
    <s v="theater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0000000001"/>
    <s v="technology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49999999997"/>
    <s v="technology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"/>
    <s v="photography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"/>
    <s v="theater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899999999997"/>
    <s v="technology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300000000001"/>
    <s v="publishing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900000000002"/>
    <s v="games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800000000004"/>
    <s v="technology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1999999999999"/>
    <s v="photography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9999999999"/>
    <s v="theater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99999999995"/>
    <s v="photography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9999999994"/>
    <s v="technology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9"/>
    <s v="film &amp; video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300000000004"/>
    <s v="music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"/>
    <s v="film &amp; video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00000000007"/>
    <s v="film &amp; video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99999999997"/>
    <s v="film &amp; video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"/>
    <s v="technology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"/>
    <s v="film &amp; video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309999999999"/>
    <s v="film &amp; video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4"/>
    <s v="food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"/>
    <s v="film &amp; video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799999999999"/>
    <s v="music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09999999999"/>
    <s v="technology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99999999996"/>
    <s v="theater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7"/>
    <s v="food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"/>
    <s v="theater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2789999999999"/>
    <s v="technology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89999999999"/>
    <s v="theater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399999999997"/>
    <s v="games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4"/>
    <s v="publishing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00000000003"/>
    <s v="music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9999999999"/>
    <s v="film &amp; video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100000000002"/>
    <s v="music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79999999999"/>
    <s v="technology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3399999999998"/>
    <s v="technology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90000000001"/>
    <s v="technology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469999999999"/>
    <s v="technology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9999999999"/>
    <s v="technology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00000000006"/>
    <s v="publishing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900000000002"/>
    <s v="technology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600000000001"/>
    <s v="publishing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50000000001"/>
    <s v="publishing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900000000003"/>
    <s v="theater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00000000005"/>
    <s v="music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59999999999"/>
    <s v="film &amp; video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00000000007"/>
    <s v="technology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499999999998"/>
    <s v="technology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99999999999"/>
    <s v="technology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00000000002"/>
    <s v="film &amp; video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2999999999996"/>
    <s v="games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099999999999"/>
    <s v="film &amp; video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"/>
    <s v="theater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"/>
    <s v="theater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899999999999"/>
    <s v="theater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799999999997"/>
    <s v="film &amp; video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40000000001"/>
    <s v="music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"/>
    <s v="film &amp; video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00000000004"/>
    <s v="photography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000000005"/>
    <s v="technology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899999999998"/>
    <s v="technology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"/>
    <s v="games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000000002"/>
    <s v="theater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"/>
    <s v="film &amp; video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9999999999"/>
    <s v="photography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329999999999"/>
    <s v="technology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6"/>
    <s v="food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9999999999"/>
    <s v="theater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"/>
    <s v="film &amp; video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59999999997"/>
    <s v="film &amp; video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199999999997"/>
    <s v="music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800000000002"/>
    <s v="technolog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4"/>
    <s v="film &amp; video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00000000001"/>
    <s v="games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600000000005"/>
    <s v="technology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99999999997"/>
    <s v="film &amp; video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700000000004"/>
    <s v="food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7"/>
    <s v="technology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79999999999"/>
    <s v="film &amp; video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"/>
    <s v="technology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"/>
    <s v="photography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9999999995"/>
    <s v="theater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0000000001"/>
    <s v="theater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49999999999"/>
    <s v="film &amp; video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"/>
    <s v="theater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99999999999"/>
    <s v="film &amp; video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00000000002"/>
    <s v="film &amp; video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800000000003"/>
    <s v="theater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20000000003"/>
    <s v="technology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99999999999"/>
    <s v="technology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50000000001"/>
    <s v="games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899999999999"/>
    <s v="film &amp; video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0000000001"/>
    <s v="technology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0000000003"/>
    <s v="film &amp; video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0000000001"/>
    <s v="games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400000000001"/>
    <s v="publishing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00000000001"/>
    <s v="theater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899999999997"/>
    <s v="music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99999999997"/>
    <s v="theater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399999999995"/>
    <s v="film &amp; video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29999999999"/>
    <s v="film &amp; video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99999999994"/>
    <s v="photography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70000000001"/>
    <s v="theater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99999999995"/>
    <s v="theater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99999999997"/>
    <s v="photography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"/>
    <s v="theater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80000000001"/>
    <s v="photography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0000000001"/>
    <s v="film &amp; video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599999999994"/>
    <s v="film &amp; video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0000000001"/>
    <s v="photography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799999999993"/>
    <s v="food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4"/>
    <s v="film &amp; video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29999999999"/>
    <s v="technology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700000000002"/>
    <s v="film &amp; video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00000000005"/>
    <s v="publishing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9999999999"/>
    <s v="film &amp; video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4.996799999999993"/>
    <s v="technology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9999999998"/>
    <s v="technology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875"/>
    <s v="technology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4"/>
    <s v="music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0000000001"/>
    <s v="film &amp; video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599999999997"/>
    <s v="film &amp; video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7"/>
    <s v="photography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"/>
    <s v="theater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199999999997"/>
    <s v="music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9999999999"/>
    <s v="technology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099999999996"/>
    <s v="film &amp; video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5"/>
    <s v="music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"/>
    <s v="food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00000000001"/>
    <s v="food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800000000001"/>
    <s v="film &amp; video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5"/>
    <s v="theater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200000000003"/>
    <s v="film &amp; video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90000000001"/>
    <s v="film &amp; video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49999999998"/>
    <s v="games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9999999999"/>
    <s v="technology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6"/>
    <s v="theater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100000000001"/>
    <s v="games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9999999999"/>
    <s v="technology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0000000001"/>
    <s v="film &amp; video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3700000000006"/>
    <s v="games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400000000002"/>
    <s v="film &amp; video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"/>
    <s v="theater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0000000002"/>
    <s v="music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300000000006"/>
    <s v="games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00000000001"/>
    <s v="photography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16299999999998"/>
    <s v="photography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999999999"/>
    <s v="technology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7620000000001"/>
    <s v="music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10000000001"/>
    <s v="food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09999999999"/>
    <s v="theater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5"/>
    <s v="technology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49999999999"/>
    <s v="theater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00000000003"/>
    <s v="photography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7"/>
    <s v="photography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s v="theater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500000000005"/>
    <s v="technology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56399999999996"/>
    <s v="games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"/>
    <s v="technology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500000000002"/>
    <s v="film &amp; video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"/>
    <s v="music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667"/>
    <s v="film &amp; video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99999999995"/>
    <s v="photography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0000000001"/>
    <s v="photography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9999999999"/>
    <s v="photography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9"/>
    <s v="technology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00000000002"/>
    <s v="games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00000000004"/>
    <s v="theater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00000000001"/>
    <s v="theater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699999999994"/>
    <s v="music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100000000003"/>
    <s v="technology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6999999999999"/>
    <s v="photography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399999999995"/>
    <s v="theater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99999999998"/>
    <s v="music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9999999994"/>
    <s v="film &amp; video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400000000001"/>
    <s v="photography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75"/>
    <s v="photography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"/>
    <s v="theater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99999999995"/>
    <s v="film &amp; video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99999999998"/>
    <s v="film &amp; video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999999999"/>
    <s v="technology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"/>
    <s v="film &amp; video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999999999"/>
    <s v="film &amp; video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899999999999"/>
    <s v="photography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40000000002"/>
    <s v="games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5799999999999"/>
    <s v="technology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00000000003"/>
    <s v="technology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s v="film &amp; video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69999999999"/>
    <s v="music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399999999994"/>
    <s v="music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s v="games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7"/>
    <s v="film &amp; video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0000000001"/>
    <s v="technology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699999999994"/>
    <s v="photography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100000000002"/>
    <s v="games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299999999997"/>
    <s v="music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900000000006"/>
    <s v="photography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9999999999"/>
    <s v="theater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1"/>
    <s v="music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s v="publishing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100000000001"/>
    <s v="film &amp; video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5"/>
    <s v="film &amp; video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1"/>
    <s v="film &amp; video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1"/>
    <s v="theater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"/>
    <s v="publishing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0000000001"/>
    <s v="music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0000000002"/>
    <s v="film &amp; video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00000001"/>
    <s v="theater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8500000000001"/>
    <s v="games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999999999"/>
    <s v="film &amp; video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99999999998"/>
    <s v="games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00000000003"/>
    <s v="technology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0000000001"/>
    <s v="photography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300000000003"/>
    <s v="games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9999999999"/>
    <s v="technology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69999999999"/>
    <s v="technology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00000000002"/>
    <s v="games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400000000003"/>
    <s v="technology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40000000001"/>
    <s v="technology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9999999999"/>
    <s v="photography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800000000002"/>
    <s v="film &amp; video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"/>
    <s v="technology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399999999999"/>
    <s v="games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00000000007"/>
    <s v="games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0000000002"/>
    <s v="film &amp; video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69999999999"/>
    <s v="theater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"/>
    <s v="photography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499999999995"/>
    <s v="music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4"/>
    <s v="photography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8"/>
    <s v="music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0000000004"/>
    <s v="theater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5"/>
    <s v="technology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99999999999"/>
    <s v="film &amp; video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99999999993"/>
    <s v="photography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599999999998"/>
    <s v="technology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200000000001"/>
    <s v="film &amp; video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299999999995"/>
    <s v="film &amp; video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699999999993"/>
    <s v="film &amp; video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499999999997"/>
    <s v="technology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9999999999"/>
    <s v="photography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"/>
    <s v="technology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00000000005"/>
    <s v="technology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999999999"/>
    <s v="music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19999999999"/>
    <s v="music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799999999998"/>
    <s v="theater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1"/>
    <s v="film &amp; video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759"/>
    <s v="photography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90000000001"/>
    <s v="music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99999999996"/>
    <s v="music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s v="technology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99999999995"/>
    <s v="publishing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199999999997"/>
    <s v="technology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300000000006"/>
    <s v="music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"/>
    <s v="technology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27"/>
    <s v="film &amp; video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099999999997"/>
    <s v="film &amp; video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70000000001"/>
    <s v="technology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699999999994"/>
    <s v="technology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00000000005"/>
    <s v="technology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49999999999"/>
    <s v="photography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"/>
    <s v="music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37700000000001"/>
    <s v="photography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200000000007"/>
    <s v="film &amp; video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409999999999"/>
    <s v="theater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99999999993"/>
    <s v="theater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9999999999"/>
    <s v="film &amp; video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29999999999"/>
    <s v="theater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800000000005"/>
    <s v="technology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3"/>
    <s v="music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571"/>
    <s v="photography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100000000002"/>
    <s v="photography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6"/>
    <s v="film &amp; video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7"/>
    <s v="film &amp; video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00000000007"/>
    <s v="games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699999999993"/>
    <s v="technology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00000000001"/>
    <s v="music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6"/>
    <s v="games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5"/>
    <s v="technology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"/>
    <s v="technology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00000000003"/>
    <s v="theater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1300000000002"/>
    <s v="games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600000000007"/>
    <s v="film &amp; video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99999999998"/>
    <s v="theater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330000000001"/>
    <s v="theater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9999999999"/>
    <s v="theater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00000000003"/>
    <s v="theater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99999999998"/>
    <s v="technology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00000000003"/>
    <s v="photography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299999999998"/>
    <s v="music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s v="music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10000000001"/>
    <s v="theater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5"/>
    <s v="film &amp; video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6"/>
    <s v="music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786"/>
    <s v="photography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9999999999"/>
    <s v="theater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7"/>
    <s v="photography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50000000001"/>
    <s v="photography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4"/>
    <s v="theater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"/>
    <s v="theater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00000000002"/>
    <s v="film &amp; video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70000000002"/>
    <s v="technology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70000000001"/>
    <s v="theater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19999999999"/>
    <s v="theater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599999999998"/>
    <s v="music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100000000003"/>
    <s v="theater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0000000001"/>
    <s v="film &amp; video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3"/>
    <s v="photography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99999999998"/>
    <s v="film &amp; video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3"/>
    <s v="theater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399999999999"/>
    <s v="food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99999999995"/>
    <s v="music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699999999999"/>
    <s v="publishing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"/>
    <s v="food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90000000002"/>
    <s v="theater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9999999999"/>
    <s v="theater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9999999996"/>
    <s v="music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30000000002"/>
    <s v="theater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99999999999"/>
    <s v="games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0000000004"/>
    <s v="film &amp; video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099999999999"/>
    <s v="film &amp; video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99999999996"/>
    <s v="music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"/>
    <s v="theater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799999999995"/>
    <s v="music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99999999998"/>
    <s v="technology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5974"/>
    <s v="games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800000000001"/>
    <s v="technology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99999999998"/>
    <s v="film &amp; video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"/>
    <s v="film &amp; video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9999999999"/>
    <s v="technology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3"/>
    <s v="technology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100000000005"/>
    <s v="music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400000000003"/>
    <s v="music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8"/>
    <s v="technology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"/>
    <s v="film &amp; video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5"/>
    <s v="games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0589999999999"/>
    <s v="technology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0000000001"/>
    <s v="music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99999999998"/>
    <s v="publishing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99999999999"/>
    <s v="games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9999999999"/>
    <s v="games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1799999999999"/>
    <s v="photography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76800000000006"/>
    <s v="music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799999999995"/>
    <s v="film &amp; video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5"/>
    <s v="photography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400000000003"/>
    <s v="music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9999999999"/>
    <s v="technology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39999999999"/>
    <s v="publishing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99999999997"/>
    <s v="food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012"/>
    <s v="games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69999999999"/>
    <s v="photography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0000000003"/>
    <s v="theater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99999999995"/>
    <s v="theater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40000000001"/>
    <s v="technology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390000000001"/>
    <s v="photography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100000000007"/>
    <s v="film &amp; video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00000000002"/>
    <s v="film &amp; video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0000000002"/>
    <s v="technology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9999999998"/>
    <s v="film &amp; video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9999999999"/>
    <s v="technology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99999999995"/>
    <s v="theater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70000000001"/>
    <s v="publishing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99999999995"/>
    <s v="theater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s v="technology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4"/>
    <s v="theater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00000000001"/>
    <s v="theater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99999999998"/>
    <s v="film &amp; video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99999999994"/>
    <s v="technology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00000000001"/>
    <s v="theater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1"/>
    <s v="music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99999999999"/>
    <s v="theater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4"/>
    <s v="technology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799999999997"/>
    <s v="music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36599999999996"/>
    <s v="photography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99999999998"/>
    <s v="music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699999999994"/>
    <s v="technology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99999999998"/>
    <s v="theater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800000000003"/>
    <s v="theater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0000000001"/>
    <s v="theater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89999999999"/>
    <s v="theater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7000000000003"/>
    <s v="theater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6"/>
    <s v="photography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89999999998"/>
    <s v="theater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9999999999"/>
    <s v="film &amp; video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46"/>
    <s v="theater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5"/>
    <s v="technology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99999999999"/>
    <s v="technology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s v="theater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0000000001"/>
    <s v="film &amp; video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200000000002"/>
    <s v="music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9999999999"/>
    <s v="film &amp; video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99999999997"/>
    <s v="film &amp; video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00000000002"/>
    <s v="photography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0000000001"/>
    <s v="film &amp; video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9999999999"/>
    <s v="film &amp; video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0499999999999"/>
    <s v="theater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400000000001"/>
    <s v="games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8949999999998"/>
    <s v="film &amp; video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99999999996"/>
    <s v="photography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26"/>
    <s v="theater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0000000005"/>
    <s v="technology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9999999999"/>
    <s v="music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99999999997"/>
    <s v="technology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00000000003"/>
    <s v="theater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00000000003"/>
    <s v="technology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1800000000005"/>
    <s v="games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199999999999"/>
    <s v="music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7499999999999"/>
    <s v="technology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00000000002"/>
    <s v="film &amp; video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"/>
    <s v="music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6"/>
    <s v="film &amp; video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9999999999"/>
    <s v="film &amp; video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79999999999"/>
    <s v="photography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99999999999"/>
    <s v="technology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0000000001"/>
    <s v="food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9999999997"/>
    <s v="food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9999999999"/>
    <s v="theater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0479999999999"/>
    <s v="technology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99999999995"/>
    <s v="music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2629999999999"/>
    <s v="technology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0000000001"/>
    <s v="theater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1999999999"/>
    <s v="theater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00000000002"/>
    <s v="games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7000000000002"/>
    <s v="music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400000000006"/>
    <s v="music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399999999995"/>
    <s v="theater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99999999997"/>
    <s v="music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3"/>
    <s v="publishing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8000000000001"/>
    <s v="theater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99999999999"/>
    <s v="games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99999999998"/>
    <s v="film &amp; video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90000000001"/>
    <s v="technology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10000000001"/>
    <s v="film &amp; video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80000000001"/>
    <s v="theater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68100000000004"/>
    <s v="photography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24"/>
    <s v="music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300000000006"/>
    <s v="music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899999999999"/>
    <s v="theater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00000000002"/>
    <s v="film &amp; video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9999999999"/>
    <s v="film &amp; video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s v="music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23"/>
    <s v="theater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6000000000003"/>
    <s v="theater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"/>
    <s v="technology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99999999997"/>
    <s v="technology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99999999994"/>
    <s v="music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0119999999999"/>
    <s v="photography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099999999998"/>
    <s v="games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99999999999"/>
    <s v="technology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799999999999"/>
    <s v="film &amp; video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2"/>
    <s v="games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79999999999"/>
    <s v="theater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0000000001"/>
    <s v="music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8000000000001"/>
    <s v="games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0000000001"/>
    <s v="theater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400000000002"/>
    <s v="food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0000000001"/>
    <s v="technology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300000000001"/>
    <s v="publishing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1"/>
    <s v="film &amp; video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299999999999"/>
    <s v="music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9999999999"/>
    <s v="theater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"/>
    <s v="publishing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299999999994"/>
    <s v="music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99999999997"/>
    <s v="theater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699999999999"/>
    <s v="music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99999999997"/>
    <s v="film &amp; video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10000000001"/>
    <s v="film &amp; video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29999999999"/>
    <s v="music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00000000006"/>
    <s v="music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4999999999999"/>
    <s v="technology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399999999999"/>
    <s v="music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7"/>
    <s v="film &amp; video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00000000004"/>
    <s v="music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4200000000004"/>
    <s v="theater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799999999997"/>
    <s v="film &amp; video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599999999994"/>
    <s v="film &amp; video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2"/>
    <s v="theater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100000000001"/>
    <s v="theater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"/>
    <s v="film &amp; video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"/>
    <s v="photography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2"/>
    <s v="theater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89999999999"/>
    <s v="music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5"/>
    <s v="theater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3"/>
    <s v="music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0500000000002"/>
    <s v="publishing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"/>
    <s v="music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3999999999996"/>
    <s v="music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9999999999"/>
    <s v="theater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"/>
    <s v="theater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09999999999"/>
    <s v="music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00000000007"/>
    <s v="theater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9999999999"/>
    <s v="film &amp; video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9999999999"/>
    <s v="theater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9999999999"/>
    <s v="film &amp; video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20000000001"/>
    <s v="theater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7"/>
    <s v="theater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099999999997"/>
    <s v="theater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99999999998"/>
    <s v="music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s v="photography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99999999998"/>
    <s v="music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99999999998"/>
    <s v="theater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9999999999"/>
    <s v="theater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00000000003"/>
    <s v="film &amp; video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399999999997"/>
    <s v="technology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9999999998"/>
    <s v="music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"/>
    <s v="theater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8"/>
    <s v="theater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600000000004"/>
    <s v="theater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00000000001"/>
    <s v="theater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3"/>
    <s v="music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9999999999"/>
    <s v="music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99999999997"/>
    <s v="publishing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80000000001"/>
    <s v="music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40000000002"/>
    <s v="theater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09999999999"/>
    <s v="games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172"/>
    <s v="technology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00000000001"/>
    <s v="theater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6"/>
    <s v="film &amp; video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099999999999"/>
    <s v="publishing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7"/>
    <s v="photography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99999999993"/>
    <s v="theater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"/>
    <s v="theater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299999999995"/>
    <s v="publishing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0000000007"/>
    <s v="music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6999999999997"/>
    <s v="photography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00000000006"/>
    <s v="photography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799999999999"/>
    <s v="photography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99999999999"/>
    <s v="theater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8890000000001"/>
    <s v="photography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5"/>
    <s v="film &amp; video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99999999996"/>
    <s v="music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00000000003"/>
    <s v="music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9999999993"/>
    <s v="photography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999999999999"/>
    <s v="games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39999999999"/>
    <s v="music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00000000002"/>
    <s v="film &amp; video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200000000003"/>
    <s v="music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00000000006"/>
    <s v="theater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9999999999"/>
    <s v="music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400000000004"/>
    <s v="music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22"/>
    <s v="theater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99999999998"/>
    <s v="photography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0000000001"/>
    <s v="photography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6"/>
    <s v="film &amp; video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20000000001"/>
    <s v="film &amp; video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00000000001"/>
    <s v="technology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"/>
    <s v="games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400000000001"/>
    <s v="film &amp; video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499999999999"/>
    <s v="technology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4100000000005"/>
    <s v="music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300000000006"/>
    <s v="technology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"/>
    <s v="film &amp; video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299999999998"/>
    <s v="games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00000000003"/>
    <s v="music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0000000007"/>
    <s v="theater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44"/>
    <s v="film &amp; video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5"/>
    <s v="theater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8999999999998"/>
    <s v="music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s v="film &amp; video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599999999994"/>
    <s v="music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40000000001"/>
    <s v="theater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80000000001"/>
    <s v="theater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300000000002"/>
    <s v="music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s v="theater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33"/>
    <s v="games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399999999995"/>
    <s v="food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1"/>
    <s v="film &amp; video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00000000005"/>
    <s v="technology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66"/>
    <s v="theater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699999999995"/>
    <s v="food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9999999999"/>
    <s v="film &amp; video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3"/>
    <s v="food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399999999998"/>
    <s v="film &amp; video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"/>
    <s v="journalism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00000000006"/>
    <s v="theater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"/>
    <s v="film &amp; video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"/>
    <s v="film &amp; video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8"/>
    <s v="theater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99999999997"/>
    <s v="photography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3"/>
    <s v="music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99999999996"/>
    <s v="theater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700000000006"/>
    <s v="food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10000000001"/>
    <s v="music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99999999999"/>
    <s v="music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699999999999"/>
    <s v="theater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3"/>
    <s v="theater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99999999999"/>
    <s v="film &amp; video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s v="technology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2"/>
    <s v="games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00000000003"/>
    <s v="music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7999999999999"/>
    <s v="photography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780000000001"/>
    <s v="food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"/>
    <s v="theater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600000000005"/>
    <s v="theater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9999999999"/>
    <s v="music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99999999994"/>
    <s v="music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50000000001"/>
    <s v="theater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39300000000006"/>
    <s v="photography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4549999999995"/>
    <s v="publishing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00000000003"/>
    <s v="games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39999999999"/>
    <s v="theater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8"/>
    <s v="publishing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38099999999994"/>
    <s v="music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99999999997"/>
    <s v="technology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s v="theater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"/>
    <s v="theater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00000000002"/>
    <s v="games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99999999997"/>
    <s v="music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78200000000004"/>
    <s v="music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699999999998"/>
    <s v="music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99999999998"/>
    <s v="food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699999999999"/>
    <s v="theater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700000000003"/>
    <s v="music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700000000006"/>
    <s v="games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00000000002"/>
    <s v="games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8"/>
    <s v="music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4"/>
    <s v="games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00000000004"/>
    <s v="music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5"/>
    <s v="film &amp; video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s v="music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400000000003"/>
    <s v="music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5000000000005"/>
    <s v="theater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299999999999"/>
    <s v="photography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3"/>
    <s v="theater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00000000006"/>
    <s v="film &amp; video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99999999999"/>
    <s v="photography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999999999"/>
    <s v="theater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00000000003"/>
    <s v="music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500000000001"/>
    <s v="publishing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000000002"/>
    <s v="theater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9999999996"/>
    <s v="theater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200000000002"/>
    <s v="theater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"/>
    <s v="film &amp; video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70000000001"/>
    <s v="theater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699999999997"/>
    <s v="film &amp; video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29999999999"/>
    <s v="music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"/>
    <s v="technology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00000000002"/>
    <s v="theater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"/>
    <s v="games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99999999995"/>
    <s v="technology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400000000001"/>
    <s v="music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300000000006"/>
    <s v="music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099999999997"/>
    <s v="film &amp; video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69999999999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700000000006"/>
    <s v="music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600000000005"/>
    <s v="film &amp; video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00000000006"/>
    <s v="film &amp; video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"/>
    <s v="film &amp; video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85700000000006"/>
    <s v="theater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10000000001"/>
    <s v="film &amp; video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200000000007"/>
    <s v="film &amp; video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"/>
    <s v="music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000000001"/>
    <s v="music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99999999995"/>
    <s v="theater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3000000000001"/>
    <s v="theater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39999999998"/>
    <s v="technology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6"/>
    <s v="publishing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00000000001"/>
    <s v="theater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0000000001"/>
    <s v="theater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99999999999"/>
    <s v="film &amp; video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260000000001"/>
    <s v="film &amp; video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0000000001"/>
    <s v="music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099999999993"/>
    <s v="music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00000000003"/>
    <s v="games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"/>
    <s v="music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799999999999"/>
    <s v="technology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0000000006"/>
    <s v="photography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"/>
    <s v="film &amp; video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199999999994"/>
    <s v="music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0000000002"/>
    <s v="technology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399999999997"/>
    <s v="publishing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5999999999999"/>
    <s v="games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00000000002"/>
    <s v="music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"/>
    <s v="technology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999999999997"/>
    <s v="technology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00000000004"/>
    <s v="music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500000000001"/>
    <s v="theater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6670000000001"/>
    <s v="theater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7"/>
    <s v="publishing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"/>
    <s v="photography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9999999997"/>
    <s v="theater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"/>
    <s v="theater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5"/>
    <s v="film &amp; video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099999999993"/>
    <s v="theater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69999999999"/>
    <s v="music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"/>
    <s v="theater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700000000004"/>
    <s v="music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00000000006"/>
    <s v="film &amp; video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9999999999"/>
    <s v="theater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"/>
    <s v="music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800000000001"/>
    <s v="theater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"/>
    <s v="technology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2729999999999"/>
    <s v="publishing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799999999998"/>
    <s v="music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4"/>
    <s v="film &amp; video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90000000001"/>
    <s v="technology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0000000001"/>
    <s v="film &amp; video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00000000001"/>
    <s v="music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1600000000001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399999999998"/>
    <s v="music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210000000002"/>
    <s v="theater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99999999999"/>
    <s v="music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2"/>
    <s v="film &amp; video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379999999999"/>
    <s v="music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19999999997"/>
    <s v="film &amp; video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200000000002"/>
    <s v="theater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00000000001"/>
    <s v="music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300000000002"/>
    <s v="technology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00000000007"/>
    <s v="theater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000000001"/>
    <s v="film &amp; video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99999999999"/>
    <s v="photography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199999999997"/>
    <s v="theater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00000000002"/>
    <s v="film &amp; video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"/>
    <s v="theater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1950000000001"/>
    <s v="technology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00000000003"/>
    <s v="music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500000000001"/>
    <s v="film &amp; video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99999999995"/>
    <s v="theater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399999999997"/>
    <s v="photography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800000000001"/>
    <s v="technology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00000000003"/>
    <s v="music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69999999999"/>
    <s v="theater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200000000003"/>
    <s v="music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9999999999"/>
    <s v="music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200000000002"/>
    <s v="film &amp; video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800000000001"/>
    <s v="music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500000000003"/>
    <s v="music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47"/>
    <s v="film &amp; video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99999999997"/>
    <s v="games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"/>
    <s v="publishing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"/>
    <s v="music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9999999999"/>
    <s v="photography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0000000004"/>
    <s v="theater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100000000002"/>
    <s v="film &amp; video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0000000001"/>
    <s v="theater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99999999997"/>
    <s v="music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9999999998"/>
    <s v="publishing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00000000001"/>
    <s v="theater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299999999997"/>
    <s v="theater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00000000004"/>
    <s v="music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00000000003"/>
    <s v="film &amp; video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49999999999"/>
    <s v="music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700000000003"/>
    <s v="music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00000000004"/>
    <s v="publishing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00000000006"/>
    <s v="theater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8569999999999"/>
    <s v="photography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00000000002"/>
    <s v="theater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99999999996"/>
    <s v="music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"/>
    <s v="music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80000000001"/>
    <s v="theater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"/>
    <s v="photography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299999999999"/>
    <s v="theater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0000000003"/>
    <s v="technology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99999999999"/>
    <s v="publishing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0000000001"/>
    <s v="technology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220000000001"/>
    <s v="music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499999999994"/>
    <s v="music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9999999999"/>
    <s v="music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00000000002"/>
    <s v="theater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0000000001"/>
    <s v="film &amp; video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99999999997"/>
    <s v="music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000000001"/>
    <s v="theater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"/>
    <s v="music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00000000002"/>
    <s v="music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7"/>
    <s v="food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80000000001"/>
    <s v="music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073"/>
    <s v="film &amp; video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99999999998"/>
    <s v="music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0000000001"/>
    <s v="music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1"/>
    <s v="music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"/>
    <s v="music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s v="games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00000000006"/>
    <s v="theater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99999999999"/>
    <s v="photography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99999999996"/>
    <s v="photography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299999999994"/>
    <s v="film &amp; video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699999999997"/>
    <s v="music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5709999999995"/>
    <s v="technology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"/>
    <s v="theater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00000000003"/>
    <s v="film &amp; video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00000000001"/>
    <s v="theater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99999999999"/>
    <s v="theater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99999999994"/>
    <s v="theater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99999999994"/>
    <s v="film &amp; video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00000000001"/>
    <s v="film &amp; video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29999999999"/>
    <s v="publishing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6999999999995"/>
    <s v="theater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571"/>
    <s v="technology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99999999996"/>
    <s v="film &amp; video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99999999997"/>
    <s v="games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0000000007"/>
    <s v="film &amp; video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"/>
    <s v="photography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99999999995"/>
    <s v="technology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599999999996"/>
    <s v="food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600000000002"/>
    <s v="music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9"/>
    <s v="theater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00000000002"/>
    <s v="theater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499999999997"/>
    <s v="theater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"/>
    <s v="music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00000000002"/>
    <s v="music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300000000004"/>
    <s v="theater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0000000002"/>
    <s v="photography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499999999996"/>
    <s v="theater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"/>
    <s v="technology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s v="theater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800000000002"/>
    <s v="music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9999999999"/>
    <s v="theater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99999999993"/>
    <s v="theater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0000000001"/>
    <s v="music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500000000004"/>
    <s v="theater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1"/>
    <s v="theater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2599999999999"/>
    <s v="publishing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3"/>
    <s v="theater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"/>
    <s v="film &amp; video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29999999999"/>
    <s v="film &amp; video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"/>
    <s v="music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900000000007"/>
    <s v="theater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6"/>
    <s v="film &amp; video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00000000002"/>
    <s v="theater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00000000007"/>
    <s v="technology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s v="music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99999999995"/>
    <s v="theater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00000000002"/>
    <s v="theater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"/>
    <s v="film &amp; video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05"/>
    <s v="publishing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6"/>
    <s v="music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99999999998"/>
    <s v="technology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99999999999"/>
    <s v="film &amp; video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"/>
    <s v="food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99999999993"/>
    <s v="film &amp; video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99999999999"/>
    <s v="music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00000000002"/>
    <s v="games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99999999997"/>
    <s v="theater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800000000001"/>
    <s v="theater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999999999"/>
    <s v="theater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s v="food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6199999999999"/>
    <s v="games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"/>
    <s v="theater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1600000000006"/>
    <s v="theater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60000000003"/>
    <s v="music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599999999994"/>
    <s v="games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099999999996"/>
    <s v="music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899999999999"/>
    <s v="theater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9999999999"/>
    <s v="film &amp; video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2"/>
    <s v="photography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0000000001"/>
    <s v="publishing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00000000003"/>
    <s v="music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899999999998"/>
    <s v="music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2"/>
    <s v="publishing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0000000002"/>
    <s v="photography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78400000000002"/>
    <s v="games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300000000002"/>
    <s v="theater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7550000000001"/>
    <s v="film &amp; video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900000000001"/>
    <s v="music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0000000001"/>
    <s v="technology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99999999994"/>
    <s v="photography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00000000004"/>
    <s v="film &amp; video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4999999999995"/>
    <s v="film &amp; video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39999999999"/>
    <s v="theater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9999999999"/>
    <s v="theater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00000000006"/>
    <s v="music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699999999999"/>
    <s v="theater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200000000001"/>
    <s v="music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8299999999994"/>
    <s v="theater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"/>
    <s v="music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49999999999"/>
    <s v="photography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3"/>
    <s v="theater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99999999998"/>
    <s v="film &amp; video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699999999997"/>
    <s v="music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99999999994"/>
    <s v="theater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69999999999"/>
    <s v="music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499999999999"/>
    <s v="photography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000000001"/>
    <s v="theater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17"/>
    <s v="theater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00000000002"/>
    <s v="theater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"/>
    <s v="theater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699999999997"/>
    <s v="film &amp; video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600000000002"/>
    <s v="theater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2559999999999"/>
    <s v="film &amp; video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s v="film &amp; video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s v="theater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599999999999"/>
    <s v="theater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1"/>
    <s v="music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00000000001"/>
    <s v="music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200000000001"/>
    <s v="theater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0000000002"/>
    <s v="technology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600000000003"/>
    <s v="theater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099999999997"/>
    <s v="music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00000000003"/>
    <s v="theater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00000000002"/>
    <s v="theater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99999999999"/>
    <s v="music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00000000002"/>
    <s v="publishing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00000000005"/>
    <s v="film &amp; video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03699999999998"/>
    <s v="theater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00000000001"/>
    <s v="film &amp; video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99999999999"/>
    <s v="theater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8"/>
    <s v="theater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0000000001"/>
    <s v="theater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4900000000003"/>
    <s v="theater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299999999998"/>
    <s v="music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700000000002"/>
    <s v="theater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099999999994"/>
    <s v="publishing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9999999999"/>
    <s v="theater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00000000002"/>
    <s v="theater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99999999999"/>
    <s v="theater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99999999999"/>
    <s v="theater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699999999999"/>
    <s v="publishing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5"/>
    <s v="games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99999999996"/>
    <s v="theater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099999999999"/>
    <s v="music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00000000002"/>
    <s v="theater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4"/>
    <s v="theater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599999999999"/>
    <s v="music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00000000001"/>
    <s v="music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099999999993"/>
    <s v="theater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399999999993"/>
    <s v="music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99999999999"/>
    <s v="games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"/>
    <s v="technology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3"/>
    <s v="theater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399999999998"/>
    <s v="theater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9999999999"/>
    <s v="music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299999999994"/>
    <s v="music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9999999994"/>
    <s v="music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5"/>
    <s v="theater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9999999999"/>
    <s v="theater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09999999999"/>
    <s v="film &amp; video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60000000001"/>
    <s v="theater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"/>
    <s v="theater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2859999999999"/>
    <s v="technology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199999999998"/>
    <s v="theater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"/>
    <s v="music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9999999999"/>
    <s v="music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70000000001"/>
    <s v="film &amp; video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20000000001"/>
    <s v="music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100000000006"/>
    <s v="theater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0000000001"/>
    <s v="theater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9999999998"/>
    <s v="music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70000000001"/>
    <s v="technology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00000000004"/>
    <s v="theater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99999999999"/>
    <s v="technology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99999999998"/>
    <s v="film &amp; video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0000000001"/>
    <s v="theater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700000000004"/>
    <s v="games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200000000002"/>
    <s v="photography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200000000002"/>
    <s v="music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00000000001"/>
    <s v="music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99999999998"/>
    <s v="games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2"/>
    <s v="film &amp; video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00000000003"/>
    <s v="music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0000000006"/>
    <s v="theater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7"/>
    <s v="theater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099999999999"/>
    <s v="music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99999999999"/>
    <s v="film &amp; video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799999999996"/>
    <s v="theater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47300000000003"/>
    <s v="music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"/>
    <s v="technology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8"/>
    <s v="games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00000000002"/>
    <s v="music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99999999997"/>
    <s v="theater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100000000002"/>
    <s v="film &amp; video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299999999994"/>
    <s v="film &amp; video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99999999995"/>
    <s v="food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30000000001"/>
    <s v="theater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2"/>
    <s v="technology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4"/>
    <s v="theater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900000000007"/>
    <s v="theater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00000000001"/>
    <s v="theater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9999999998"/>
    <s v="theater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099999999998"/>
    <s v="games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s v="theater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99999999998"/>
    <s v="theater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99999999993"/>
    <s v="publishing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10000000002"/>
    <s v="theater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s v="theater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00000000001"/>
    <s v="theater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99999999994"/>
    <s v="music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99999999997"/>
    <s v="photography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"/>
    <s v="film &amp; video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600000000003"/>
    <s v="music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1"/>
    <s v="music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99999999999"/>
    <s v="music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00000000003"/>
    <s v="theater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100000000005"/>
    <s v="music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12"/>
    <s v="music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130000000001"/>
    <s v="theater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99999999999"/>
    <s v="music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00000000001"/>
    <s v="theater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00000000007"/>
    <s v="theater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85700000000006"/>
    <s v="theater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0999999999997"/>
    <s v="theater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499999999997"/>
    <s v="theater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0000000002"/>
    <s v="theater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0000000001"/>
    <s v="theater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"/>
    <s v="film &amp; video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300000000006"/>
    <s v="film &amp; video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5"/>
    <s v="technology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499999999998"/>
    <s v="technology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"/>
    <s v="theater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30000000001"/>
    <s v="technology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499999999995"/>
    <s v="music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s v="publishing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s v="theater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0000000001"/>
    <s v="music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0000000001"/>
    <s v="film &amp; video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6"/>
    <s v="music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700000000002"/>
    <s v="technology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00000000001"/>
    <s v="technology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300000000005"/>
    <s v="theater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1000000000002"/>
    <s v="technology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0000000001"/>
    <s v="theater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00000000001"/>
    <s v="music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99999999993"/>
    <s v="music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699999999998"/>
    <s v="theater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s v="music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"/>
    <s v="theater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99999999999"/>
    <s v="theater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600000000002"/>
    <s v="music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07"/>
    <s v="theater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"/>
    <s v="technology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00000000001"/>
    <s v="music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00000000002"/>
    <s v="music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"/>
    <s v="photography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99999999999"/>
    <s v="music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7000000000001"/>
    <s v="music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00000000003"/>
    <s v="music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400000000002"/>
    <s v="theater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9999999997"/>
    <s v="music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99999999998"/>
    <s v="music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899999999995"/>
    <s v="music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s v="theater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"/>
    <s v="theater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66700000000006"/>
    <s v="music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599999999998"/>
    <s v="theater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799999999999"/>
    <s v="photography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1300000000002"/>
    <s v="food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700000000004"/>
    <s v="film &amp; video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1"/>
    <s v="music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99999999999"/>
    <s v="music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99999999997"/>
    <s v="photography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299999999994"/>
    <s v="theater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00000000003"/>
    <s v="music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99999999997"/>
    <s v="theater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99999999997"/>
    <s v="food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200000000006"/>
    <s v="theater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00000000001"/>
    <s v="music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400000000003"/>
    <s v="music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8"/>
    <s v="theater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200000000001"/>
    <s v="theater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00000000004"/>
    <s v="film &amp; video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9999999999"/>
    <s v="theater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4900000000003"/>
    <s v="photography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600000000007"/>
    <s v="theater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00000000007"/>
    <s v="film &amp; video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s v="music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600000000003"/>
    <s v="theater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"/>
    <s v="music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799999999997"/>
    <s v="music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400000000003"/>
    <s v="music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99999999996"/>
    <s v="theater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199999999996"/>
    <s v="theater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9999999995"/>
    <s v="music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0000000001"/>
    <s v="theater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500000000004"/>
    <s v="theater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s v="film &amp; video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2"/>
    <s v="theater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9999999999"/>
    <s v="theater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29999999999"/>
    <s v="theater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100000000001"/>
    <s v="theater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"/>
    <s v="photograph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0000000001"/>
    <s v="film &amp; video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500000000004"/>
    <s v="film &amp; video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00000000001"/>
    <s v="publishing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00000000001"/>
    <s v="music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s v="music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"/>
    <s v="theater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99999999997"/>
    <s v="music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100000000004"/>
    <s v="music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799999999997"/>
    <s v="music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s v="theater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99999999995"/>
    <s v="music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49999999999"/>
    <s v="theater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"/>
    <s v="theater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5"/>
    <s v="theater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9"/>
    <s v="theater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0000000002"/>
    <s v="theater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099999999998"/>
    <s v="photography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799999999997"/>
    <s v="film &amp; video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300000000003"/>
    <s v="music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99999999999"/>
    <s v="theater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"/>
    <s v="theater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199999999997"/>
    <s v="music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4"/>
    <s v="technology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69999999999"/>
    <s v="technology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00000000003"/>
    <s v="music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299999999998"/>
    <s v="theater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99999999999"/>
    <s v="theater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2"/>
    <s v="music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299999999997"/>
    <s v="music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00000000001"/>
    <s v="music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9999999995"/>
    <s v="film &amp; video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200000000003"/>
    <s v="theater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0800000000002"/>
    <s v="theater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99999999999"/>
    <s v="theater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899999999999"/>
    <s v="film &amp; video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399999999998"/>
    <s v="film &amp; video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100000000003"/>
    <s v="music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99999999999"/>
    <s v="music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"/>
    <s v="theater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99999999999"/>
    <s v="theater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99999999995"/>
    <s v="theater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66700000000006"/>
    <s v="theater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"/>
    <s v="music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3"/>
    <s v="film &amp; video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"/>
    <s v="theater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900000000007"/>
    <s v="film &amp; video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799999999998"/>
    <s v="publishing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9999999999"/>
    <s v="theater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9999999999"/>
    <s v="music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600000000002"/>
    <s v="theater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299999999997"/>
    <s v="technology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0000000003"/>
    <s v="publishing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9999999999"/>
    <s v="technology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99999999999"/>
    <s v="theater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299999999998"/>
    <s v="music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400000000001"/>
    <s v="theater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99999999999"/>
    <s v="theater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7"/>
    <s v="theater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99999999993"/>
    <s v="theater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0000000001"/>
    <s v="theater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99999999997"/>
    <s v="film &amp; video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0000000001"/>
    <s v="theater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29999999999"/>
    <s v="film &amp; video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699999999997"/>
    <s v="technology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00000000001"/>
    <s v="theater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599999999998"/>
    <s v="theater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19"/>
    <s v="theater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"/>
    <s v="food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3899999999999"/>
    <s v="music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300000000003"/>
    <s v="music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s v="theater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1"/>
    <s v="music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"/>
    <s v="music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s v="theater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20000000001"/>
    <s v="theater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69999999999"/>
    <s v="theater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9"/>
    <s v="music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5"/>
    <s v="technology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7"/>
    <s v="games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7"/>
    <s v="theater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60000000002"/>
    <s v="theater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99999999999"/>
    <s v="film &amp; video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700000000006"/>
    <s v="theater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00000000006"/>
    <s v="film &amp; video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99999999998"/>
    <s v="technology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99999999999"/>
    <s v="theater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99999999997"/>
    <s v="film &amp; video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499999999996"/>
    <s v="food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8"/>
    <s v="theater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99999999999"/>
    <s v="music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400000000001"/>
    <s v="music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300000000002"/>
    <s v="music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800000000003"/>
    <s v="publishing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s v="music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397599999999997"/>
    <s v="film &amp; video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9"/>
    <s v="theater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9999999999"/>
    <s v="theater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"/>
    <s v="publishing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75"/>
    <s v="music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00000000002"/>
    <s v="music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200000000003"/>
    <s v="theater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00000000004"/>
    <s v="technology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00000000007"/>
    <s v="theater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200000000003"/>
    <s v="publishing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00000000002"/>
    <s v="technology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99999999995"/>
    <s v="theater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0000000005"/>
    <s v="theater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700000000001"/>
    <s v="technology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00000000005"/>
    <s v="music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4"/>
    <s v="games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99999999997"/>
    <s v="theater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"/>
    <s v="film &amp; video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0000000001"/>
    <s v="theater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400000000003"/>
    <s v="theater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40000000001"/>
    <s v="theater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99999999993"/>
    <s v="theater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6000000000003"/>
    <s v="theater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300000000001"/>
    <s v="theater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36800000000002"/>
    <s v="theater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799999999997"/>
    <s v="food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s v="theater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s v="theater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99999999993"/>
    <s v="music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00000000003"/>
    <s v="music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0999999999999"/>
    <s v="music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599999999999"/>
    <s v="music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5"/>
    <s v="photography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00000000006"/>
    <s v="theater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2"/>
    <s v="games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"/>
    <s v="publishing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0000000001"/>
    <s v="music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667"/>
    <s v="technology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76499999999999"/>
    <s v="photography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99999999993"/>
    <s v="theater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200000000002"/>
    <s v="music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s v="food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00000000002"/>
    <s v="music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700000000006"/>
    <s v="theater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s v="music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44"/>
    <s v="theater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9"/>
    <s v="theater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799999999999"/>
    <s v="theater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9"/>
    <s v="photography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499999999999"/>
    <s v="film &amp; video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"/>
    <s v="technology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99999999998"/>
    <s v="theater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87699999999997"/>
    <s v="technology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100000000003"/>
    <s v="technology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00000000001"/>
    <s v="music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"/>
    <s v="theater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099999999998"/>
    <s v="theater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400000000001"/>
    <s v="theater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9"/>
    <s v="theater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100000000001"/>
    <s v="music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0000000007"/>
    <s v="music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99999999997"/>
    <s v="photography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99999999997"/>
    <s v="theater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299999999994"/>
    <s v="theater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200000000004"/>
    <s v="theater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00000000002"/>
    <s v="theater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9999999999"/>
    <s v="technology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399999999997"/>
    <s v="film &amp; video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00000000002"/>
    <s v="theater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600000000001"/>
    <s v="theater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99999999997"/>
    <s v="theater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99999999999"/>
    <s v="theater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"/>
    <s v="theater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00000000005"/>
    <s v="theater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200000000001"/>
    <s v="theater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0000000001"/>
    <s v="publishing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600000000002"/>
    <s v="games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"/>
    <s v="theater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500000000003"/>
    <s v="music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00000000002"/>
    <s v="theater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5"/>
    <s v="music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600000000001"/>
    <s v="theater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0000000001"/>
    <s v="theater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0000000003"/>
    <s v="music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799999999994"/>
    <s v="film &amp; video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29999999999"/>
    <s v="theater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0000000001"/>
    <s v="theater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8"/>
    <s v="theater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0000000001"/>
    <s v="theater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200000000004"/>
    <s v="film &amp; video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700000000006"/>
    <s v="theater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100000000007"/>
    <s v="theater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99999999998"/>
    <s v="music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00000000006"/>
    <s v="music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9999999999"/>
    <s v="technology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9999999995"/>
    <s v="theater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00000000006"/>
    <s v="film &amp; video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"/>
    <s v="film &amp; video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9"/>
    <s v="technology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500000000002"/>
    <s v="publishing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499999999997"/>
    <s v="music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0000000001"/>
    <s v="theater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00000000002"/>
    <s v="theater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59999999999"/>
    <s v="music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400000000002"/>
    <s v="music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30000000001"/>
    <s v="theater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9999999999"/>
    <s v="theater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0000000001"/>
    <s v="theater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9999999995"/>
    <s v="theater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09999999999"/>
    <s v="theater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"/>
    <s v="film &amp; video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900000000007"/>
    <s v="theater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00000000002"/>
    <s v="games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300000000007"/>
    <s v="games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00000000006"/>
    <s v="technology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5"/>
    <s v="technology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99999999996"/>
    <s v="theater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"/>
    <s v="theater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00000000004"/>
    <s v="photography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8999999999999"/>
    <s v="theater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s v="music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00000000002"/>
    <s v="music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695700000000002"/>
    <s v="theater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s v="film &amp; video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399999999997"/>
    <s v="theater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300000000006"/>
    <s v="theater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"/>
    <s v="music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s v="technology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00000000001"/>
    <s v="technology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099999999999"/>
    <s v="music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7000000000003"/>
    <s v="theater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s v="food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399999999997"/>
    <s v="theater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99999999999"/>
    <s v="theater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400000000001"/>
    <s v="theater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00000000001"/>
    <s v="theater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9999999995"/>
    <s v="theater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500000000004"/>
    <s v="technology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0000000001"/>
    <s v="music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299999999999"/>
    <s v="music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899999999997"/>
    <s v="technology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3"/>
    <s v="music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00000000005"/>
    <s v="film &amp; video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800000000002"/>
    <s v="music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00000000004"/>
    <s v="music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79999999999"/>
    <s v="theater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"/>
    <s v="theater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"/>
    <s v="theater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699999999997"/>
    <s v="theater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00000000001"/>
    <s v="games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399999999995"/>
    <s v="theater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00000000003"/>
    <s v="film &amp; video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6"/>
    <s v="film &amp; video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199999999998"/>
    <s v="theater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00000000004"/>
    <s v="publishing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700000000002"/>
    <s v="music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00000000001"/>
    <s v="music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8570000000002"/>
    <s v="technology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00000000003"/>
    <s v="theater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799999999998"/>
    <s v="games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"/>
    <s v="food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499999999998"/>
    <s v="music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099999999999"/>
    <s v="theater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199999999999"/>
    <s v="music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2999999999999"/>
    <s v="theater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19999999999"/>
    <s v="photography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00000000003"/>
    <s v="music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99999999998"/>
    <s v="theater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00000000004"/>
    <s v="theater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599999999998"/>
    <s v="music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00000000001"/>
    <s v="theater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00000000003"/>
    <s v="theater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99999999997"/>
    <s v="theater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00000000003"/>
    <s v="games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00000000004"/>
    <s v="theater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"/>
    <s v="theater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80000000001"/>
    <s v="theater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399999999996"/>
    <s v="technology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00000000005"/>
    <s v="music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699999999998"/>
    <s v="theater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s v="theater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99999999998"/>
    <s v="music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0000000002"/>
    <s v="theater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14"/>
    <s v="music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00000000003"/>
    <s v="theater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1799999999993"/>
    <s v="music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s v="technology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00000000001"/>
    <s v="music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0000000001"/>
    <s v="theater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99999999999"/>
    <s v="music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99999999999"/>
    <s v="theater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9999999999"/>
    <s v="theater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100000000001"/>
    <s v="publishing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00000000001"/>
    <s v="film &amp; video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799999999999"/>
    <s v="theater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00000000004"/>
    <s v="music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399999999995"/>
    <s v="theater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799999999996"/>
    <s v="photography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599999999997"/>
    <s v="theater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00000000002"/>
    <s v="theater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100000000001"/>
    <s v="theater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799999999999"/>
    <s v="theater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099999999999"/>
    <s v="music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200000000003"/>
    <s v="theater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3"/>
    <s v="theater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9999999999"/>
    <s v="theater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0000000003"/>
    <s v="theater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99999999997"/>
    <s v="theater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300000000002"/>
    <s v="theater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99999999996"/>
    <s v="publishing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"/>
    <s v="theater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60000000001"/>
    <s v="technology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299999999994"/>
    <s v="theater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"/>
    <s v="publishing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099999999999"/>
    <s v="theater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00000000001"/>
    <s v="publishing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99999999994"/>
    <s v="theater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99999999999"/>
    <s v="music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599999999996"/>
    <s v="music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600000000003"/>
    <s v="publishing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300000000001"/>
    <s v="theater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2"/>
    <s v="music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400000000002"/>
    <s v="theater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99999999997"/>
    <s v="publishing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99999999999"/>
    <s v="theater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3000000000002"/>
    <s v="theater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s v="theater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799999999997"/>
    <s v="music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00000000003"/>
    <s v="publishing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699999999994"/>
    <s v="music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0000000001"/>
    <s v="music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399999999994"/>
    <s v="music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300000000002"/>
    <s v="games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00000000001"/>
    <s v="food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99999999993"/>
    <s v="music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9999999999"/>
    <s v="music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00000000002"/>
    <s v="music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29399999999995"/>
    <s v="theater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69999999999"/>
    <s v="theater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70000000001"/>
    <s v="theater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s v="theater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3300000000001"/>
    <s v="technology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s v="technology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199999999998"/>
    <s v="publishing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99999999995"/>
    <s v="theater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00000000001"/>
    <s v="technology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5"/>
    <s v="music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199999999999"/>
    <s v="photography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"/>
    <s v="music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99999999999"/>
    <s v="theater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s v="music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99999999997"/>
    <s v="theater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9999999999"/>
    <s v="music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"/>
    <s v="theater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6999999999999"/>
    <s v="theater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9999999999"/>
    <s v="music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2859999999999"/>
    <s v="theater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400000000001"/>
    <s v="music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0000000001"/>
    <s v="music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"/>
    <s v="theater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699999999997"/>
    <s v="film &amp; video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800000000002"/>
    <s v="film &amp; video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9999999999"/>
    <s v="film &amp; video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99999999999"/>
    <s v="theater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299999999998"/>
    <s v="film &amp; video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100000000003"/>
    <s v="theater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00000000002"/>
    <s v="photography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"/>
    <s v="music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9"/>
    <s v="theater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s v="music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900000000006"/>
    <s v="music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899999999997"/>
    <s v="music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600000000003"/>
    <s v="photography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399999999997"/>
    <s v="theater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299999999998"/>
    <s v="music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0999999999997"/>
    <s v="theater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99999999994"/>
    <s v="theater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2099999999999"/>
    <s v="technology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400000000001"/>
    <s v="music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00000000001"/>
    <s v="theater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0000000001"/>
    <s v="theater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299999999998"/>
    <s v="theater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1"/>
    <s v="games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99999999998"/>
    <s v="music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s v="technology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099999999997"/>
    <s v="publishing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00000000001"/>
    <s v="theater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400000000001"/>
    <s v="photography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2"/>
    <s v="technology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499999999999"/>
    <s v="film &amp; video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3"/>
    <s v="music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9999999999"/>
    <s v="theater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399999999997"/>
    <s v="technology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00000000002"/>
    <s v="theater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800000000002"/>
    <s v="film &amp; video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899999999998"/>
    <s v="music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0000000001"/>
    <s v="film &amp; video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4399999999999"/>
    <s v="music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00000000001"/>
    <s v="music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s v="theater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0000000001"/>
    <s v="theater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00000000002"/>
    <s v="music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s v="film &amp; video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699999999999"/>
    <s v="publishing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00000000002"/>
    <s v="film &amp; video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300000000001"/>
    <s v="theater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s v="music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180000000001"/>
    <s v="theater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99999999999"/>
    <s v="photography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699999999999"/>
    <s v="theater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699999999997"/>
    <s v="music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99999999997"/>
    <s v="photography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"/>
    <s v="theater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00000000003"/>
    <s v="theater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800000000003"/>
    <s v="film &amp; video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1"/>
    <s v="photography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1"/>
    <s v="theater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299999999997"/>
    <s v="music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900000000005"/>
    <s v="games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700000000006"/>
    <s v="theater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99999999997"/>
    <s v="music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9"/>
    <s v="music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99999999997"/>
    <s v="music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400000000003"/>
    <s v="music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00000000001"/>
    <s v="music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099999999999"/>
    <s v="theater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119999999999"/>
    <s v="technology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9999999999"/>
    <s v="theater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9999999999"/>
    <s v="theater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55099999999999"/>
    <s v="film &amp; video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00000000003"/>
    <s v="music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4620000000001"/>
    <s v="film &amp; video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400000000001"/>
    <s v="music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00000000001"/>
    <s v="theater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00000000001"/>
    <s v="theater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00000000004"/>
    <s v="theater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s v="photography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64299999999994"/>
    <s v="theater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299999999999"/>
    <s v="games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799999999996"/>
    <s v="music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699999999999"/>
    <s v="theater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9999999999"/>
    <s v="theater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"/>
    <s v="theater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00000000003"/>
    <s v="theater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04299999999998"/>
    <s v="technology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499999999996"/>
    <s v="theater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200000000003"/>
    <s v="theater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s v="music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99999999999"/>
    <s v="theater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199999999999"/>
    <s v="theater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400000000002"/>
    <s v="theater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500000000001"/>
    <s v="publishing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700000000006"/>
    <s v="film &amp; video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299999999998"/>
    <s v="music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800000000002"/>
    <s v="theater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899999999998"/>
    <s v="publishing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599999999998"/>
    <s v="theater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45900000000002"/>
    <s v="film &amp; video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00000000002"/>
    <s v="theater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900000000003"/>
    <s v="music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00000000001"/>
    <s v="film &amp; video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799999999999"/>
    <s v="theater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700000000006"/>
    <s v="theater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00000000001"/>
    <s v="theater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99999999999"/>
    <s v="theater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99999999998"/>
    <s v="theater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"/>
    <s v="theater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800000000002"/>
    <s v="technology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199999999999"/>
    <s v="music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800000000003"/>
    <s v="theater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99999999994"/>
    <s v="theater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00000000005"/>
    <s v="theater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200000000001"/>
    <s v="theater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"/>
    <s v="theater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099999999993"/>
    <s v="theater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399999999998"/>
    <s v="music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s v="music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400000000004"/>
    <s v="theater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799999999996"/>
    <s v="theater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200000000004"/>
    <s v="film &amp; video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899999999995"/>
    <s v="theater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"/>
    <s v="theater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59999999999"/>
    <s v="technology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s v="film &amp; video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99999999997"/>
    <s v="theater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0000000003"/>
    <s v="music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99999999997"/>
    <s v="music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99999999997"/>
    <s v="theater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300000000002"/>
    <s v="theater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0000000001"/>
    <s v="publishing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9999999997"/>
    <s v="theater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9999999998"/>
    <s v="music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5"/>
    <s v="theater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99999999998"/>
    <s v="theater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399999999997"/>
    <s v="theater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0000000005"/>
    <s v="music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99999999997"/>
    <s v="theater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0000000001"/>
    <s v="theater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00000000001"/>
    <s v="theater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9000000000001"/>
    <s v="music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s v="music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100000000002"/>
    <s v="theater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800000000003"/>
    <s v="music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s v="food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99999999997"/>
    <s v="publishing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299999999994"/>
    <s v="theater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30000000001"/>
    <s v="theater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4"/>
    <s v="theater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199999999997"/>
    <s v="theater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s v="music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399999999998"/>
    <s v="theater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99999999997"/>
    <s v="music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2"/>
    <s v="film &amp; video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0000000001"/>
    <s v="film &amp; video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9999999998"/>
    <s v="music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9999999997"/>
    <s v="music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0000000001"/>
    <s v="theater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9999999999"/>
    <s v="theater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100000000003"/>
    <s v="theater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099999999994"/>
    <s v="theater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00000000006"/>
    <s v="theater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00000000005"/>
    <s v="music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599999999998"/>
    <s v="theater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400000000001"/>
    <s v="music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00000000004"/>
    <s v="photography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299999999994"/>
    <s v="music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14"/>
    <s v="technology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9"/>
    <s v="music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700000000006"/>
    <s v="theater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300000000002"/>
    <s v="theater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300000000002"/>
    <s v="music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3"/>
    <s v="film &amp; video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s v="music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700000000002"/>
    <s v="music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9"/>
    <s v="theater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"/>
    <s v="music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00000000001"/>
    <s v="film &amp; video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9999999995"/>
    <s v="technology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87000000000003"/>
    <s v="technology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99999999997"/>
    <s v="technology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s v="music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500000000004"/>
    <s v="photography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799999999999"/>
    <s v="publishing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5"/>
    <s v="film &amp; video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00000000002"/>
    <s v="theater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200000000002"/>
    <s v="theater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00000000001"/>
    <s v="theater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9999999999"/>
    <s v="film &amp; video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6"/>
    <s v="theater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0000000001"/>
    <s v="technology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00000000002"/>
    <s v="theater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"/>
    <s v="music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600000000005"/>
    <s v="theater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00000000001"/>
    <s v="theater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700000000002"/>
    <s v="music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700000000003"/>
    <s v="technology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99999999994"/>
    <s v="theater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99999999997"/>
    <s v="film &amp; video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5"/>
    <s v="theater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800000000002"/>
    <s v="theater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599999999998"/>
    <s v="food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00000000002"/>
    <s v="games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600000000002"/>
    <s v="publishing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9999999999"/>
    <s v="theater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499999999996"/>
    <s v="games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00000000002"/>
    <s v="music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00000000002"/>
    <s v="theater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00000000001"/>
    <s v="theater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s v="film &amp; video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6"/>
    <s v="music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89999999999"/>
    <s v="theater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900000000001"/>
    <s v="music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"/>
    <s v="music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9"/>
    <s v="music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45499999999997"/>
    <s v="food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100000000005"/>
    <s v="theater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0000000003"/>
    <s v="theater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099999999993"/>
    <s v="theater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399999999999"/>
    <s v="music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9999999997"/>
    <s v="publishing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9999999997"/>
    <s v="music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"/>
    <s v="technology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0000000002"/>
    <s v="theater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s v="theater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8"/>
    <s v="music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00000000001"/>
    <s v="film &amp; video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00000000001"/>
    <s v="theater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00000000007"/>
    <s v="theater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s v="photography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4300000000001"/>
    <s v="technology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4"/>
    <s v="technology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s v="theater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00000000006"/>
    <s v="film &amp; video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6"/>
    <s v="theater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77799999999999"/>
    <s v="photography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38100000000003"/>
    <s v="theater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200000000001"/>
    <s v="theater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s v="technology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99999999999"/>
    <s v="theater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300000000002"/>
    <s v="technology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500000000002"/>
    <s v="photography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"/>
    <s v="theater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571"/>
    <s v="theater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300000000001"/>
    <s v="film &amp; video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00000000003"/>
    <s v="music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00000000001"/>
    <s v="theater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00000000001"/>
    <s v="technology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2"/>
    <s v="publishing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00000000001"/>
    <s v="publishing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899999999998"/>
    <s v="music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300000000004"/>
    <s v="film &amp; video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899999999997"/>
    <s v="theater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700000000006"/>
    <s v="theater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99999999998"/>
    <s v="theater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7"/>
    <s v="photography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99999999998"/>
    <s v="theater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699999999999"/>
    <s v="games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88200000000001"/>
    <s v="theater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799999999997"/>
    <s v="theater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600000000002"/>
    <s v="theater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00000000001"/>
    <s v="music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00000000003"/>
    <s v="music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s v="theater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8"/>
    <s v="publishing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00000000002"/>
    <s v="theater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99999999998"/>
    <s v="film &amp; video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99999999997"/>
    <s v="theater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669999999999"/>
    <s v="photography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1300000000002"/>
    <s v="theater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99999999997"/>
    <s v="music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00000000001"/>
    <s v="music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99999999997"/>
    <s v="theater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00000000003"/>
    <s v="film &amp; video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9999999999"/>
    <s v="technology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400000000002"/>
    <s v="theater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37900000000002"/>
    <s v="theater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599999999999"/>
    <s v="film &amp; video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99999999997"/>
    <s v="theater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4400000000002"/>
    <s v="theater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900000000001"/>
    <s v="publishing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99999999997"/>
    <s v="music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0000000005"/>
    <s v="technology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0000000001"/>
    <s v="food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s v="theater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0000000001"/>
    <s v="publishing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299999999994"/>
    <s v="theater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0000000001"/>
    <s v="technology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s v="games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99999999997"/>
    <s v="music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200000000004"/>
    <s v="theater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99999999999"/>
    <s v="theater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"/>
    <s v="film &amp; video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"/>
    <s v="theater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s v="photography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"/>
    <s v="theater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00000000002"/>
    <s v="technology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"/>
    <s v="publishing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s v="theater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00000000001"/>
    <s v="theater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66699999999999"/>
    <s v="music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"/>
    <s v="theater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199999999999"/>
    <s v="music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"/>
    <s v="film &amp; video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00000000002"/>
    <s v="film &amp; video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99999999997"/>
    <s v="theater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99999999998"/>
    <s v="music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99999999994"/>
    <s v="film &amp; video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00000000001"/>
    <s v="theater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9"/>
    <s v="music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099999999999"/>
    <s v="music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9999999999"/>
    <s v="music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99999999997"/>
    <s v="music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00000000003"/>
    <s v="theater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"/>
    <s v="theater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"/>
    <s v="theater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"/>
    <s v="theater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00000000001"/>
    <s v="theater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99999999998"/>
    <s v="theater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9999999999"/>
    <s v="music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8"/>
    <s v="games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99999999998"/>
    <s v="technology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699999999999"/>
    <s v="film &amp; video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1699999999999"/>
    <s v="technology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800000000002"/>
    <s v="technology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99999999999"/>
    <s v="music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3"/>
    <s v="film &amp; video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99999999999"/>
    <s v="theater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100000000003"/>
    <s v="theater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s v="games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99999999999"/>
    <s v="film &amp; video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"/>
    <s v="music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1539999999999"/>
    <s v="games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299999999999"/>
    <s v="theater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2"/>
    <s v="music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76899999999998"/>
    <s v="technology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8100000000002"/>
    <s v="film &amp; video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s v="photography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99999999999"/>
    <s v="photography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00000000005"/>
    <s v="technology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799999999997"/>
    <s v="music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7000000000003"/>
    <s v="music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700000000006"/>
    <s v="publishing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16699999999999"/>
    <s v="technology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s v="theater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6"/>
    <s v="technology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4"/>
    <s v="music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00000000003"/>
    <s v="theater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3"/>
    <s v="music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29999999999"/>
    <s v="music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"/>
    <s v="film &amp; video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99999999999"/>
    <s v="theater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"/>
    <s v="theater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299999999997"/>
    <s v="music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99999999999"/>
    <s v="music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300000000001"/>
    <s v="theater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00000000001"/>
    <s v="music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8"/>
    <s v="film &amp; video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s v="technology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9999999997"/>
    <s v="music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3"/>
    <s v="music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1099999999993"/>
    <s v="music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99999999997"/>
    <s v="music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899999999997"/>
    <s v="theater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199999999998"/>
    <s v="music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00000000001"/>
    <s v="music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s v="film &amp; video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00000000004"/>
    <s v="music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s v="food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"/>
    <s v="music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"/>
    <s v="publishing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"/>
    <s v="technology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899999999998"/>
    <s v="photography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00000000001"/>
    <s v="theater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199999999998"/>
    <s v="theater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600000000003"/>
    <s v="theater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5"/>
    <s v="theater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"/>
    <s v="music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00000000003"/>
    <s v="theater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00000000001"/>
    <s v="theater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4999999999996"/>
    <s v="technology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0000000001"/>
    <s v="music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99999999999"/>
    <s v="music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600000000005"/>
    <s v="film &amp; video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599999999999"/>
    <s v="film &amp; video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600000000003"/>
    <s v="film &amp; video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8"/>
    <s v="music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5"/>
    <s v="music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8569999999999"/>
    <s v="film &amp; video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100000000002"/>
    <s v="theater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800000000002"/>
    <s v="theater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00000000001"/>
    <s v="theater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300000000001"/>
    <s v="music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6"/>
    <s v="food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200000000003"/>
    <s v="music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00000000001"/>
    <s v="music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s v="theater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599999999996"/>
    <s v="theater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99999999999"/>
    <s v="theater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6"/>
    <s v="theater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0000000002"/>
    <s v="music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9999999999"/>
    <s v="film &amp; video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0000000001"/>
    <s v="theater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99999999999"/>
    <s v="theater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00000000001"/>
    <s v="theater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99999999997"/>
    <s v="theater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400000000002"/>
    <s v="film &amp; video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99999999999"/>
    <s v="music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99999999998"/>
    <s v="theater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s v="food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199999999998"/>
    <s v="theater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s v="theater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0000000001"/>
    <s v="food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00000000001"/>
    <s v="games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6999999999999"/>
    <s v="theater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99999999997"/>
    <s v="music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799999999997"/>
    <s v="film &amp; video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"/>
    <s v="music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s v="music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00000000003"/>
    <s v="music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00000000001"/>
    <s v="theater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700000000006"/>
    <s v="theater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00000000001"/>
    <s v="music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00000000003"/>
    <s v="theater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00000000003"/>
    <s v="theater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699999999999"/>
    <s v="theater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s v="theater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s v="theater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"/>
    <s v="music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99999999998"/>
    <s v="theater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700000000006"/>
    <s v="theater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59199999999999"/>
    <s v="games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399999999997"/>
    <s v="food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99999999998"/>
    <s v="theater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00000000003"/>
    <s v="games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599999999999"/>
    <s v="technology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399999999997"/>
    <s v="theater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99999999997"/>
    <s v="food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s v="theater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9999999997"/>
    <s v="photography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99999999997"/>
    <s v="photography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0000000001"/>
    <s v="theater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s v="theater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9999999998"/>
    <s v="theater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399999999997"/>
    <s v="theater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300000000002"/>
    <s v="theater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00000000001"/>
    <s v="music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"/>
    <s v="technology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3"/>
    <s v="technology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300000000002"/>
    <s v="music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600000000005"/>
    <s v="music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600000000005"/>
    <s v="theater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99999999994"/>
    <s v="theater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00000000003"/>
    <s v="theater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299999999998"/>
    <s v="music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400000000002"/>
    <s v="theater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99999999999"/>
    <s v="theater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00000000002"/>
    <s v="theater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00000000002"/>
    <s v="theater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0000000003"/>
    <s v="music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100000000003"/>
    <s v="theater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500000000004"/>
    <s v="technology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"/>
    <s v="film &amp; video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9"/>
    <s v="theater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299999999994"/>
    <s v="theater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99999999999"/>
    <s v="theater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s v="technology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299999999994"/>
    <s v="theater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700000000002"/>
    <s v="theater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99999999999"/>
    <s v="theater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6"/>
    <s v="theater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99999999999"/>
    <s v="theater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499999999999"/>
    <s v="music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400000000002"/>
    <s v="photography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7"/>
    <s v="theater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00000000001"/>
    <s v="theater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"/>
    <s v="music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s v="theater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s v="music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599999999998"/>
    <s v="theater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99999999998"/>
    <s v="theater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"/>
    <s v="theater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9"/>
    <s v="music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99999999999"/>
    <s v="theater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556"/>
    <s v="technology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399999999997"/>
    <s v="technology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"/>
    <s v="theater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00000000006"/>
    <s v="music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9"/>
    <s v="music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6"/>
    <s v="publishing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800000000002"/>
    <s v="music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99999999997"/>
    <s v="theater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799999999999"/>
    <s v="theater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00000000001"/>
    <s v="film &amp; video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99999999997"/>
    <s v="theater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9999999999"/>
    <s v="music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00000000003"/>
    <s v="music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700000000006"/>
    <s v="music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00000000001"/>
    <s v="theater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25"/>
    <s v="theater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300000000001"/>
    <s v="theater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3800000000002"/>
    <s v="photography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700000000001"/>
    <s v="music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399999999997"/>
    <s v="music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s v="theater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s v="games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9999999999"/>
    <s v="music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3000000000001"/>
    <s v="theater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"/>
    <s v="music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s v="photography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699999999999"/>
    <s v="theater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00000000001"/>
    <s v="music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99999999999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100000000003"/>
    <s v="music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s v="photography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s v="theater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99999999999"/>
    <s v="theater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400000000002"/>
    <s v="music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00000000001"/>
    <s v="theater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00000000003"/>
    <s v="theater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00000000001"/>
    <s v="games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899999999998"/>
    <s v="theater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11"/>
    <s v="music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600000000001"/>
    <s v="publishing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s v="music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100000000001"/>
    <s v="music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199999999997"/>
    <s v="music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200000000003"/>
    <s v="theater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s v="theater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300000000001"/>
    <s v="food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"/>
    <s v="theater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600000000003"/>
    <s v="film &amp; video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99999999999"/>
    <s v="music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100000000005"/>
    <s v="music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00000000001"/>
    <s v="theater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99999999999"/>
    <s v="theater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300000000001"/>
    <s v="theater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99999999999"/>
    <s v="theater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00000000003"/>
    <s v="theater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99999999999"/>
    <s v="theater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9"/>
    <s v="photography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299999999994"/>
    <s v="photography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99999999997"/>
    <s v="technology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100000000002"/>
    <s v="theater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00000000006"/>
    <s v="music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s v="food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s v="technology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s v="theater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99999999998"/>
    <s v="technology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99999999999"/>
    <s v="theater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s v="theater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99999999997"/>
    <s v="theater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199999999998"/>
    <s v="technology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100000000001"/>
    <s v="music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"/>
    <s v="theater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99999999997"/>
    <s v="music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"/>
    <s v="food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100000000001"/>
    <s v="music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29400000000003"/>
    <s v="theater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s v="technology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99999999999"/>
    <s v="theater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06900000000001"/>
    <s v="photography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00000000001"/>
    <s v="theater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"/>
    <s v="technology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800000000001"/>
    <s v="music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00000000006"/>
    <s v="theater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3"/>
    <s v="publishing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199999999998"/>
    <s v="technology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99999999999"/>
    <s v="theater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99999999999"/>
    <s v="food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4499999999996"/>
    <s v="technology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s v="theater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00000000003"/>
    <s v="technology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99999999997"/>
    <s v="theater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899999999999"/>
    <s v="theater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0300000000002"/>
    <s v="technology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299999999994"/>
    <s v="technology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599999999998"/>
    <s v="theater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99999999998"/>
    <s v="theater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s v="theater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9999999999"/>
    <s v="photography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100000000002"/>
    <s v="technology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0000000001"/>
    <s v="music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9999999998"/>
    <s v="photography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9"/>
    <s v="music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99999999998"/>
    <s v="games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99999999999"/>
    <s v="music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6"/>
    <s v="technology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9999999999"/>
    <s v="games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6199999999999"/>
    <s v="theater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700000000006"/>
    <s v="theater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99999999999"/>
    <s v="theater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"/>
    <s v="technology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00000000003"/>
    <s v="publishing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00000000001"/>
    <s v="technology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99999999999"/>
    <s v="theater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100000000003"/>
    <s v="theater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00000000003"/>
    <s v="publishing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099999999999"/>
    <s v="film &amp; video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700000000006"/>
    <s v="theater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4"/>
    <s v="music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300000000001"/>
    <s v="music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s v="theater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7"/>
    <s v="publishing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800000000001"/>
    <s v="music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9999999999"/>
    <s v="music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500000000001"/>
    <s v="theater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00000000003"/>
    <s v="publishing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"/>
    <s v="technology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s v="publishing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s v="theater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9999999998"/>
    <s v="publishing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900000000007"/>
    <s v="publishing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"/>
    <s v="theater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99999999997"/>
    <s v="film &amp; video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700000000001"/>
    <s v="music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00000000002"/>
    <s v="theater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699999999999"/>
    <s v="theater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299999999994"/>
    <s v="theater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3299999999994"/>
    <s v="theater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"/>
    <s v="technology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599999999999"/>
    <s v="music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s v="theater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99999999998"/>
    <s v="theater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9"/>
    <s v="theater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9999999999"/>
    <s v="theater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s v="film &amp; video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00000000003"/>
    <s v="publishing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00000000002"/>
    <s v="film &amp; video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s v="music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99999999999"/>
    <s v="theater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200000000001"/>
    <s v="theater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7"/>
    <s v="music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35300000000002"/>
    <s v="theater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299999999994"/>
    <s v="theater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300000000001"/>
    <s v="music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99999999999"/>
    <s v="music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1"/>
    <s v="games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"/>
    <s v="publishing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899999999997"/>
    <s v="music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400000000001"/>
    <s v="music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700000000006"/>
    <s v="technology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199999999998"/>
    <s v="music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70000000001"/>
    <s v="theater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00000000002"/>
    <s v="theater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800000000002"/>
    <s v="theater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s v="technology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00000000001"/>
    <s v="theater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s v="theater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300000000001"/>
    <s v="theater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00000000002"/>
    <s v="technology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00000000001"/>
    <s v="theater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399999999997"/>
    <s v="theater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"/>
    <s v="publishing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s v="technology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99999999999"/>
    <s v="theater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66700000000006"/>
    <s v="technology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00000000001"/>
    <s v="music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3"/>
    <s v="music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100000000002"/>
    <s v="music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66699999999999"/>
    <s v="games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16699999999999"/>
    <s v="photography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99999999998"/>
    <s v="photography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15400000000001"/>
    <s v="theater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00000000003"/>
    <s v="technology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0800000000002"/>
    <s v="theater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"/>
    <s v="theater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99999999999"/>
    <s v="theater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s v="theater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600000000003"/>
    <s v="theater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0000000001"/>
    <s v="photography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s v="photography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9999999999"/>
    <s v="music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29999999999"/>
    <s v="theater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28600000000003"/>
    <s v="theater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600000000003"/>
    <s v="theater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99999999997"/>
    <s v="theater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99999999999"/>
    <s v="music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85699999999999"/>
    <s v="theater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s v="theater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00000000002"/>
    <s v="theater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700000000002"/>
    <s v="music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600000000003"/>
    <s v="film &amp; video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00000000003"/>
    <s v="music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100000000002"/>
    <s v="music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500000000001"/>
    <s v="theater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00000000003"/>
    <s v="technology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700000000006"/>
    <s v="theater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99999999999"/>
    <s v="film &amp; video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3"/>
    <s v="music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099999999999"/>
    <s v="theater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800000000003"/>
    <s v="music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3"/>
    <s v="film &amp; video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99999999999"/>
    <s v="theater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s v="theater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s v="film &amp; video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s v="photography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00000000001"/>
    <s v="theater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00000000001"/>
    <s v="theater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99999999994"/>
    <s v="technology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99999999999"/>
    <s v="theater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599999999998"/>
    <s v="music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99999999999"/>
    <s v="theater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9999999999"/>
    <s v="theater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99999999999"/>
    <s v="theater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399999999997"/>
    <s v="music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3"/>
    <s v="theater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0000000001"/>
    <s v="theater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99999999999"/>
    <s v="games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s v="music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99999999999"/>
    <s v="theater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9999999999"/>
    <s v="theater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4300000000001"/>
    <s v="theater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3300000000001"/>
    <s v="games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800000000002"/>
    <s v="film &amp; video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s v="publishing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"/>
    <s v="film &amp; video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00000000003"/>
    <s v="film &amp; video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00000000003"/>
    <s v="games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99999999998"/>
    <s v="publishing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400000000001"/>
    <s v="theater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5"/>
    <s v="theater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s v="photography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200000000002"/>
    <s v="technology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00000000006"/>
    <s v="technology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00000000001"/>
    <s v="theater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699999999999"/>
    <s v="theater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9999999999"/>
    <s v="music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99999999999"/>
    <s v="games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9999999997"/>
    <s v="theater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200000000003"/>
    <s v="publishing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300000000001"/>
    <s v="theater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900000000001"/>
    <s v="theater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99999999994"/>
    <s v="theater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99999999999"/>
    <s v="theater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1"/>
    <s v="film &amp; video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00000000001"/>
    <s v="music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100000000002"/>
    <s v="games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00000000001"/>
    <s v="music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00000000003"/>
    <s v="music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s v="photography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599999999999"/>
    <s v="music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0000000001"/>
    <s v="theater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00000000001"/>
    <s v="theater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699999999999"/>
    <s v="publishing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s v="food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00000000001"/>
    <s v="theater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00000000001"/>
    <s v="music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4300000000001"/>
    <s v="music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300000000001"/>
    <s v="theater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"/>
    <s v="theater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"/>
    <s v="theater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99999999999"/>
    <s v="food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00000000003"/>
    <s v="food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99999999994"/>
    <s v="theater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7999999999999"/>
    <s v="theater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100000000002"/>
    <s v="theater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99999999999"/>
    <s v="theater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9"/>
    <s v="theater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"/>
    <s v="theater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"/>
    <s v="music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99999999999"/>
    <s v="theater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3299999999994"/>
    <s v="photography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299999999994"/>
    <s v="publishing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9"/>
    <s v="theater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9999999999"/>
    <s v="theater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s v="theater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6669999999999"/>
    <s v="technology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s v="film &amp; video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s v="theater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99999999999"/>
    <s v="theater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600000000003"/>
    <s v="film &amp; video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299999999994"/>
    <s v="theater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99999999999"/>
    <s v="theater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99999999998"/>
    <s v="theater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300000000001"/>
    <s v="theater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99999999999"/>
    <s v="theater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9999999999"/>
    <s v="theater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9999999999"/>
    <s v="theater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00000000001"/>
    <s v="technology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0000000001"/>
    <s v="theater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99999999999"/>
    <s v="theater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"/>
    <s v="music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899999999998"/>
    <s v="theater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499999999999"/>
    <s v="theater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s v="technology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s v="theater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s v="technology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3"/>
    <s v="games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299999999994"/>
    <s v="theater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"/>
    <s v="theater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99999999998"/>
    <s v="theater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s v="technology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400000000001"/>
    <s v="music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700000000006"/>
    <s v="food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599999999999"/>
    <s v="food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00000000001"/>
    <s v="theater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800000000002"/>
    <s v="film &amp; video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99999999999"/>
    <s v="film &amp; video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99999999999"/>
    <s v="theater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99999999998"/>
    <s v="theater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00000000003"/>
    <s v="theater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00000000003"/>
    <s v="theater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299999999998"/>
    <s v="theater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00000000006"/>
    <s v="theater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00000000003"/>
    <s v="publishing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s v="theater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00000000002"/>
    <s v="theater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99999999998"/>
    <s v="theater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s v="technology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00000000001"/>
    <s v="music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00000000001"/>
    <s v="film &amp; video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00000000002"/>
    <s v="theater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99999999999"/>
    <s v="food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300000000001"/>
    <s v="theater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00000000001"/>
    <s v="theater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300000000001"/>
    <s v="games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00000000001"/>
    <s v="games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s v="theater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00000000001"/>
    <s v="music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s v="film &amp; video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99999999999"/>
    <s v="music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s v="publishing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699999999999"/>
    <s v="theater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9999999999"/>
    <s v="music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s v="film &amp; video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s v="technology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s v="games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"/>
    <s v="theater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00000000001"/>
    <s v="technology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s v="games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s v="technology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2"/>
    <s v="film &amp; video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00000000002"/>
    <s v="music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0000000001"/>
    <s v="film &amp; video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700000000006"/>
    <s v="publishing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700000000006"/>
    <s v="theater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00000000001"/>
    <s v="theater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399999999997"/>
    <s v="film &amp; video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899999999998"/>
    <s v="music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66700000000006"/>
    <s v="theater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s v="photography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2200000000001"/>
    <s v="photography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699999999999"/>
    <s v="film &amp; video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9"/>
    <s v="technology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300000000001"/>
    <s v="theater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99999999999"/>
    <s v="film &amp; video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99999999999"/>
    <s v="music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399999999997"/>
    <s v="publishing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99999999999"/>
    <s v="theater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s v="theater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s v="theater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99999999999"/>
    <s v="photography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99999999997"/>
    <s v="games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s v="publishing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00000000001"/>
    <s v="theater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99999999999"/>
    <s v="theater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300000000001"/>
    <s v="technology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6670000000001"/>
    <s v="technology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100000000002"/>
    <s v="publishing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99999999999"/>
    <s v="theater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00000000002"/>
    <s v="technology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9"/>
    <s v="technology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99999999998"/>
    <s v="film &amp; video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00000000001"/>
    <s v="theater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00000000001"/>
    <s v="food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s v="theater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s v="technology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29999999999"/>
    <s v="film &amp; video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00000000001"/>
    <s v="music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29999999999"/>
    <s v="food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400000000001"/>
    <s v="publishing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0000000001"/>
    <s v="theater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900000000001"/>
    <s v="music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00000000001"/>
    <s v="theater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100000000002"/>
    <s v="theater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29999999999"/>
    <s v="games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00000000002"/>
    <s v="food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799999999999"/>
    <s v="music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9999999999"/>
    <s v="technology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00000000001"/>
    <s v="music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99999999999"/>
    <s v="film &amp; video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s v="technology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s v="music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"/>
    <s v="music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s v="technology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s v="theater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s v="theater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27"/>
    <s v="music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"/>
    <s v="music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299999999994"/>
    <s v="technology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99999999999"/>
    <s v="technology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00000000001"/>
    <s v="theater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00000000001"/>
    <s v="photography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00000000001"/>
    <s v="technology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"/>
    <s v="photography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7"/>
    <s v="theater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s v="theater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s v="games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2899999999997"/>
    <s v="food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299999999994"/>
    <s v="technology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299999999994"/>
    <s v="theater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700000000001"/>
    <s v="theater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00000000001"/>
    <s v="food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99999999999"/>
    <s v="theater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s v="technology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s v="technology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299999999994"/>
    <s v="theater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s v="games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399999999997"/>
    <s v="theater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99999999998"/>
    <s v="theater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9"/>
    <s v="technology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9"/>
    <s v="music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99999999997"/>
    <s v="theater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33300000000001"/>
    <s v="publishing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99999999999"/>
    <s v="film &amp; video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s v="technology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s v="theater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799999999999"/>
    <s v="games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s v="theater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s v="food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4300000000001"/>
    <s v="theater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3299999999994"/>
    <s v="film &amp; video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s v="theater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s v="film &amp; video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99999999999"/>
    <s v="theater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99999999999"/>
    <s v="theater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"/>
    <s v="theater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s v="technology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s v="music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00000000001"/>
    <s v="theater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s v="technology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s v="technology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300000000001"/>
    <s v="photography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99999999999"/>
    <s v="games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99999999999"/>
    <s v="publishing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s v="publishing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699999999999"/>
    <s v="technology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s v="food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00000000001"/>
    <s v="theater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s v="music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3299999999994"/>
    <s v="publishing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99999999999"/>
    <s v="technology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s v="theater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700000000006"/>
    <s v="film &amp; video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300000000001"/>
    <s v="theater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700000000001"/>
    <s v="games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699999999999"/>
    <s v="technology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99999999999"/>
    <s v="theater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s v="theater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299999999994"/>
    <s v="technology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299999999994"/>
    <s v="film &amp; video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699999999999"/>
    <s v="music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"/>
    <s v="film &amp; video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00000000001"/>
    <s v="food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00000000001"/>
    <s v="food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"/>
    <s v="theater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s v="publishing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s v="theater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00000000001"/>
    <s v="theater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s v="technology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99999999999"/>
    <s v="music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099999999999"/>
    <s v="music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s v="theater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99999999999"/>
    <s v="photography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99999999999"/>
    <s v="theater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s v="technology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s v="publishing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300000000001"/>
    <s v="film &amp; video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s v="games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00000000001"/>
    <s v="music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300000000001"/>
    <s v="theater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00000000001"/>
    <s v="photography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00000000001"/>
    <s v="games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900000000001"/>
    <s v="theater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99999999999"/>
    <s v="photography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"/>
    <s v="film &amp; video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099999999999"/>
    <s v="music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99999999999"/>
    <s v="film &amp; video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00000000001"/>
    <s v="music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00000000001"/>
    <s v="food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00000000001"/>
    <s v="food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99999999999"/>
    <s v="theater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500000000001"/>
    <s v="film &amp; video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00000000001"/>
    <s v="theater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3300000000001"/>
    <s v="publishing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300000000001"/>
    <s v="theater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900000000001"/>
    <s v="theater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s v="film &amp; video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3300000000001"/>
    <s v="technology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99999999999"/>
    <s v="photography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00000000001"/>
    <s v="theater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99999999999"/>
    <s v="theater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s v="film &amp; video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s v="technology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300000000001"/>
    <s v="music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s v="theater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"/>
    <s v="theater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s v="theater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700000000001"/>
    <s v="games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99999999999"/>
    <s v="publishing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00000000001"/>
    <s v="technology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000000000009"/>
    <s v="theater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000000000006"/>
    <s v="theater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99999999999"/>
    <s v="games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"/>
    <s v="theater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00000000001"/>
    <s v="music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00000000001"/>
    <s v="film &amp; video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99999999999"/>
    <s v="technology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700000000001"/>
    <s v="film &amp; video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s v="music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66699999999999"/>
    <s v="theater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00000000001"/>
    <s v="theater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3"/>
    <s v="film &amp; video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3300000000001"/>
    <s v="games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28599999999999"/>
    <s v="technology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99999999999"/>
    <s v="technology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00000000001"/>
    <s v="technology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999999999999"/>
    <s v="publishing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s v="theater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s v="publishing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s v="publishing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99999999999"/>
    <s v="games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99999999999"/>
    <s v="photography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s v="technology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s v="publishing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s v="games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00000000001"/>
    <s v="food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s v="publishing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99999999999"/>
    <s v="theater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00000000001"/>
    <s v="theater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s v="theater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6"/>
    <s v="technology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299999999999"/>
    <s v="theater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700000000001"/>
    <s v="theater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299999999999"/>
    <s v="film &amp; video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s v="technology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299999999999"/>
    <s v="theater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s v="games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99999999999"/>
    <s v="food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75"/>
    <s v="games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s v="film &amp; video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s v="games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99999999999"/>
    <s v="food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66699999999999"/>
    <s v="theater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s v="photography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s v="publishing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s v="food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000000000003"/>
    <s v="food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00000000001"/>
    <s v="food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99999999999"/>
    <s v="theater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99999999999"/>
    <s v="food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00000000001"/>
    <s v="theater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s v="technology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66700000000001"/>
    <s v="film &amp; video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00000000001"/>
    <s v="theater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299999999999"/>
    <s v="photography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s v="technology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s v="technology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99999999999"/>
    <s v="theater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999999999998"/>
    <s v="publishing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00000000001"/>
    <s v="film &amp; video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700000000001"/>
    <s v="theater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99999999999"/>
    <s v="theater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99999999999"/>
    <s v="games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00000000001"/>
    <s v="technology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00000000001"/>
    <s v="theater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s v="technology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00000000001"/>
    <s v="theater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3000000000002"/>
    <s v="film &amp; video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s v="film &amp; video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s v="technology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s v="film &amp; video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66699999999999"/>
    <s v="theater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66699999999999"/>
    <s v="film &amp; video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s v="games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s v="games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999999999997"/>
    <s v="games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s v="food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s v="publishing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25"/>
    <s v="games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000000000004"/>
    <s v="games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5"/>
    <s v="photography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299999999999"/>
    <s v="theater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299999999999"/>
    <s v="food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s v="photography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299999999999"/>
    <s v="theater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299999999999"/>
    <s v="film &amp; video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299999999999"/>
    <s v="theater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s v="games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s v="technology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s v="food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700000000001"/>
    <s v="food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s v="technology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700000000001"/>
    <s v="music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s v="theater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700000000001"/>
    <s v="photography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s v="music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3299999999999"/>
    <s v="publishing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700000000001"/>
    <s v="theater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299999999999"/>
    <s v="film &amp; video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s v="technology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s v="theater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s v="food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s v="publishing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s v="games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2999999999995"/>
    <s v="food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2999999999995"/>
    <s v="games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7000000000001"/>
    <s v="theater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33000000000004"/>
    <s v="theater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s v="technology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s v="photography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s v="technology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s v="music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999999999996"/>
    <s v="film &amp; video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999999999996"/>
    <s v="food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000000000004"/>
    <s v="games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s v="publishing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s v="publishing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s v="theater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s v="publishing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s v="theater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000000000004"/>
    <s v="film &amp; video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s v="technology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s v="technology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7000000000001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7000000000001"/>
    <s v="games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s v="food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s v="technology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s v="film &amp; video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2999999999999"/>
    <s v="games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s v="technology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s v="technology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s v="food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s v="theater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s v="theater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2999999999999"/>
    <s v="theater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2999999999999"/>
    <s v="publishing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s v="games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s v="publishing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s v="food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s v="games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s v="theater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s v="theater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2999999999999"/>
    <s v="food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s v="theater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s v="technology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s v="technology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s v="theater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s v="technology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s v="games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s v="technology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s v="publishing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s v="publishing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s v="theater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s v="theater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s v="film &amp; video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s v="technology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s v="theater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s v="publishing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s v="film &amp; video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e v="#DIV/0!"/>
    <s v="film &amp; video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e v="#DIV/0!"/>
    <s v="technology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s v="film &amp; video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s v="technology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s v="technology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s v="technology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e v="#DIV/0!"/>
    <s v="publishing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s v="food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s v="publishing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s v="technology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e v="#DIV/0!"/>
    <s v="food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s v="publishing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e v="#DIV/0!"/>
    <s v="technology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e v="#DIV/0!"/>
    <s v="technology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s v="film &amp; video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e v="#DIV/0!"/>
    <s v="film &amp; video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e v="#DIV/0!"/>
    <s v="film &amp; video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e v="#DIV/0!"/>
    <s v="technology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e v="#DIV/0!"/>
    <s v="technology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e v="#DIV/0!"/>
    <s v="technology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e v="#DIV/0!"/>
    <s v="technology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e v="#DIV/0!"/>
    <s v="games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e v="#DIV/0!"/>
    <s v="food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s v="publishing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e v="#DIV/0!"/>
    <s v="technology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s v="theater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e v="#DIV/0!"/>
    <s v="theater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e v="#DIV/0!"/>
    <s v="theater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e v="#DIV/0!"/>
    <s v="technology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e v="#DIV/0!"/>
    <s v="food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e v="#DIV/0!"/>
    <s v="publishing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e v="#DIV/0!"/>
    <s v="theater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e v="#DIV/0!"/>
    <s v="film &amp; video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e v="#DIV/0!"/>
    <s v="technology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e v="#DIV/0!"/>
    <s v="photography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e v="#DIV/0!"/>
    <s v="food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s v="publishing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s v="technology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s v="technology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e v="#DIV/0!"/>
    <s v="technology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e v="#DIV/0!"/>
    <s v="technology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e v="#DIV/0!"/>
    <s v="theater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e v="#DIV/0!"/>
    <s v="theater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e v="#DIV/0!"/>
    <s v="theater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e v="#DIV/0!"/>
    <s v="theater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e v="#DIV/0!"/>
    <s v="games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s v="food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e v="#DIV/0!"/>
    <s v="film &amp; video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e v="#DIV/0!"/>
    <s v="film &amp; video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e v="#DIV/0!"/>
    <s v="film &amp; video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s v="music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e v="#DIV/0!"/>
    <s v="technology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s v="technology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s v="publishing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e v="#DIV/0!"/>
    <s v="theater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e v="#DIV/0!"/>
    <s v="publishing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e v="#DIV/0!"/>
    <s v="theater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s v="film &amp; video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e v="#DIV/0!"/>
    <s v="journalism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e v="#DIV/0!"/>
    <s v="food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e v="#DIV/0!"/>
    <s v="technology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e v="#DIV/0!"/>
    <s v="technology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s v="theater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e v="#DIV/0!"/>
    <s v="photography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e v="#DIV/0!"/>
    <s v="technology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s v="publishing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e v="#DIV/0!"/>
    <s v="technology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e v="#DIV/0!"/>
    <s v="theater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s v="publishing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e v="#DIV/0!"/>
    <s v="theater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e v="#DIV/0!"/>
    <s v="technology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s v="games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e v="#DIV/0!"/>
    <s v="theater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e v="#DIV/0!"/>
    <s v="games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e v="#DIV/0!"/>
    <s v="technology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e v="#DIV/0!"/>
    <s v="food"/>
    <x v="29"/>
  </r>
  <r>
    <m/>
    <m/>
    <m/>
    <m/>
    <m/>
    <x v="4"/>
    <x v="21"/>
    <m/>
    <m/>
    <m/>
    <m/>
    <m/>
    <m/>
    <m/>
    <e v="#DIV/0!"/>
    <e v="#DIV/0!"/>
    <m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01699999999994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561999999999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5590000000002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299999999999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067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77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87200000000001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39999999999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3799999999995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03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06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420000000003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0599999999999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12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250000000001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70099999999996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00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02899999999994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3619999999999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5919999999999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1300000000001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169999999998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190000000001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5969999999999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7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444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286000000002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0399999999998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440000000001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79650000000001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6850000000001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3200000000002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16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4399999999998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21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249999999997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552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560000000000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389999999998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3830000000001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716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5699999999998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65900000000001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758999999999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08999999999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07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.0014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430000000001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37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060000000002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17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784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4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270000000000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65299999999998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0700000000002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29899999999995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369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769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1099999999994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09649999999999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0239999999999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48899999999999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75700000000002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4729999999997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8919999999996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059999999999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4300000000003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0200000000004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0499999999999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4299999999999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65699999999998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18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34999999999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450000000001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0600000000004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75299999999997"/>
    <x v="3"/>
    <x v="5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4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04599999999998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329999999999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07699999999994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7600000000001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461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37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05399999999999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7689999999999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39499999999998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450000000001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149999999999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888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1099999999998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209999999997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0459999999999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277000000000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7000000001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040000000001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6500000000005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0859999999999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458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8600000000005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45999999999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2230000000001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7870000000001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469999999999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389999999999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63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44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020000000001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210000000001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3199999999997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0390000000001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4800000000001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553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477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199999999999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5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75100000000006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0800000000003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239999999999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191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25600000000006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39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3920000000001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4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47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91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008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57799999999995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49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0209999999997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459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183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4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27500000000006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4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00899999999999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5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079999999999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029999999999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0789999999999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030000000001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03899999999997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698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4399999999995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04999999999998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1199999999999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110000000003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481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487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110000000001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0289999999999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5599999999999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1549999999999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479999999999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496899999999997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38499999999993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20000000000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169999999999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0439999999999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1300000000001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999999999996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5.997100000000003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5650000000001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420000000001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175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409999999998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1999999999997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0999999999999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4300000000001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18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17900000000003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8550000000001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0969999999999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460000000000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1519999999998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36"/>
    <x v="5"/>
    <x v="8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4780000000001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29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653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56200000000001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01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66200000000003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667000000002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66400000000002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220000000004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259999999999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277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0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16900000000004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347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4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38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46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110000000003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360000000001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449999999997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468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763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0899999999997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3300000000001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396900000000002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0800000000004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199999999999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489999999999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39499999999995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2499999999994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19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3300000000004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34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6100000000007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0409999999999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19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43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309999999999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264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35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0799999999999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8509999999999"/>
    <x v="0"/>
    <x v="1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6.997299999999996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077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62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2789999999999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189999999999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8399999999997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024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49200000000003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2999999999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67100000000002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5779999999999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3399999999998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069000000000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46999999999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89499999999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495900000000006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03900000000002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77600000000001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2550000000001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48900000000003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2300000000005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8985999999999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49700000000007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58499999999998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3399999999999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01400000000002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2999999999996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4099999999999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37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1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00899999999999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2799999999997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140000000001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16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05100000000004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0270000000005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16899999999998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37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80000000002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12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2969999999999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32999999999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766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299999999999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33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1859999999997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3199999999997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47800000000002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884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26600000000001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29600000000005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69939999999999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2700000000004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37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279999999999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11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154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87699999999995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89840000000001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894999999999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6994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4499999999999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49000000000002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3800000000003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3920000000003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4499999999999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25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1899999999999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088000000000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4940000000003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4510000000001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3400000000001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4800000000001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6689999999999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7499999999997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86399999999995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3829999999999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3929999999999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170000000001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1099999999995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4899999999997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886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380000000001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300000000001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85599999999994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430000000001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02799999999993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7954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2629999999999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89700000000002"/>
    <x v="5"/>
    <x v="8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66000000000005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139999999999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4.996799999999993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119999999998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87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034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27000000000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38599999999997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17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02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2199999999997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279999999999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195099999999996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755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23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3600000000001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37800000000001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25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3200000000003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8890000000001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0849999999998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239999999999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26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1100000000001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429999999999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2940000000001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3700000000006"/>
    <x v="3"/>
    <x v="5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1740000000000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381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210000000000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45300000000006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0730000000000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16299999999998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25999999999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7620000000001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5810000000001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209999999999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05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64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400000000000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27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7719999999999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85500000000005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5639999999999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87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0500000000002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553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66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35899999999995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1680000000001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469999999999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199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56600000000002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378000000000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25900000000001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66699999999994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58100000000003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66999999999999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0399999999995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47199999999998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298199999999994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400000000001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75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797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36399999999995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57999999999998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5959999999999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26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139999999999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2899999999999"/>
    <x v="2"/>
    <x v="3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4740000000002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5799999999999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3300000000003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22"/>
    <x v="5"/>
    <x v="8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69999999999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0399999999994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27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3680000000001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3699999999994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0100000000002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55299999999997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2900000000006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869999999999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31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7500000000001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0100000000001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46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591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0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57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330000000001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240000000002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210000000001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8500000000001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479999999999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69499999999998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57100000000003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79100000000001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0300000000003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119999999999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2569999999999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2600000000002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47400000000003"/>
    <x v="0"/>
    <x v="0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640000000001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66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0800000000002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.003399999999999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35900000000007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1650000000000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7969999999999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269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1499999999995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1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078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6460000000000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385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56399999999999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59899999999993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27599999999998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1200000000001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0299999999995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02699999999993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00499999999997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0819999999999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13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596900000000005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129999999999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2819999999999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91799999999998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591"/>
    <x v="5"/>
    <x v="8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759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390000000001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28999999999996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4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8299999999995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2199999999997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895300000000006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18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27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79099999999997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370000000001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86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88600000000005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4649999999999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752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37700000000001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.000200000000007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409999999999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87899999999993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149999999999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3929999999999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77800000000005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023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571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1510000000000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476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27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06800000000007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2769999999999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3900000000001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036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35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2987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2890000000000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1300000000002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160000000000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2599999999998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330000000001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15999999999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85700000000003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65699999999998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75700000000003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4299999999998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1999999999996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2610000000001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385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256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786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6669999999999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66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35000000000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04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034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496200000000002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8970000000002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170000000001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4819999999999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37599999999998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77100000000003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170000000001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353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8799999999998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3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399999999999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89399999999995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66699999999999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455"/>
    <x v="4"/>
    <x v="7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290000000002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1669999999999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3899999999996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4830000000002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16199999999999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19800000000004"/>
    <x v="5"/>
    <x v="8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099999999999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8539999999999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44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4779999999999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2499999999998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5974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1800000000001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029999999999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361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73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2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3100000000005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55400000000003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08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18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255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0589999999999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170000000001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3599999999998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0799999999999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1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1799999999999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76800000000006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0799999999995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895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89400000000003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4739999999999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233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439999999999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012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3869999999999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1500000000003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08999999999995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040000000001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390000000001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100000000007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78400000000002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140000000002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2979999999998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389999999999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139999999999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077000000000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4699999999995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5100000000001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2899999999998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4099999999994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340000000000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0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58399999999999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164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0799999999997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36599999999996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1899999999998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3569999999999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2799999999998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42800000000003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697800000000001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389999999999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87000000000003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356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289999999998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2759999999999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46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065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4199999999999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75000000000001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056000000000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77200000000002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289999999999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899299999999997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0900000000002"/>
    <x v="2"/>
    <x v="3"/>
    <x v="604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100000000001"/>
    <x v="5"/>
    <x v="16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489999999999"/>
    <x v="5"/>
    <x v="8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0499999999999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2400000000001"/>
    <x v="3"/>
    <x v="5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8949999999998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0799999999996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26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330000000005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66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86899999999997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77400000000003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300000000003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1800000000005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881999999999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7499999999999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55200000000002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19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176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079999999999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079999999999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59299999999999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5400000000001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6989999999999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6539999999999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047999999999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1699999999995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2629999999999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7740000000001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21999999999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08700000000002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57000000000002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17400000000006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3399999999995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0109999999999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463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58000000000001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2299999999999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1099999999998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290000000001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310000000001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7780000000001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68100000000004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24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07300000000006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26899999999999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27100000000002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534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25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23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66000000000003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2099999999997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46899999999994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011999999999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28099999999998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297699999999999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19799999999999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42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379999999999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480000000001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498000000000001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060000000001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1400000000002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3560000000001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300000000001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0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06299999999999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099999999999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3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58299999999994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27399999999997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79699999999999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369999999999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310000000001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229999999999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65500000000006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094999999999999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69399999999999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66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4500000000004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4200000000004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48799999999997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4599999999994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892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4100000000001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33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885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272"/>
    <x v="6"/>
    <x v="19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2689999999999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155"/>
    <x v="6"/>
    <x v="11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03"/>
    <x v="7"/>
    <x v="15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0500000000002"/>
    <x v="1"/>
    <x v="17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39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03999999999996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16999999999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32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109999999999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3100000000007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219999999999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429999999999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079999999999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42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097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29099999999997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47799999999998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4799999999999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05299999999998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3899999999998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6959999999999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18500000000003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55399999999997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319999999998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294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08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260000000000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37100000000001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153"/>
    <x v="7"/>
    <x v="25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2729999999999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2899999999997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38000000000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040000000002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0509999999999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17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88600000000001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196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109999999999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07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09299999999993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49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5299999999995"/>
    <x v="1"/>
    <x v="17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35300000000007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26999999999997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16800000000006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08799999999999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09399999999999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8890000000001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045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096199999999996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07100000000003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56899999999993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12999999999999"/>
    <x v="3"/>
    <x v="5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039999999999"/>
    <x v="7"/>
    <x v="12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4400000000002"/>
    <x v="5"/>
    <x v="8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0200000000003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26300000000006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4699999999999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2400000000004"/>
    <x v="7"/>
    <x v="15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2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16799999999998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5710000000001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46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4620000000001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3800000000001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14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01400000000001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48499999999999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4100000000005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04300000000006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868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66299999999998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.000100000000003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08600000000007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485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68999999999998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875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3559999999999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140000000001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7780000000001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4300000000002"/>
    <x v="7"/>
    <x v="22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3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0399999999995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171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1100000000005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66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269999999999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16099999999999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853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18399999999998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363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19100000000006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09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793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28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3799999999997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23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5859999999999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66700000000006"/>
    <x v="4"/>
    <x v="7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7610000000001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2199999999999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1699999999999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13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0099999999999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36000000000007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02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294000000000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7999999999999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780000000001"/>
    <x v="4"/>
    <x v="29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32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57600000000005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3549999999999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4499999999994"/>
    <x v="7"/>
    <x v="22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8150000000001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39300000000006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454999999999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29760000000000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339999999999"/>
    <x v="6"/>
    <x v="19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718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3809999999999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2299999999997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07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197200000000002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76499999999997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78200000000004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3699999999998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29399999999998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86999999999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2970000000000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66700000000006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030000000000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28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24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85400000000004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685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25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02400000000003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5000000000005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1299999999999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053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87600000000006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4199999999999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4299999999999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49500000000003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03500000000001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620000000002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68299999999996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25200000000002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24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077000000000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1699999999997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129999999999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652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4300000000002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16299999999995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59400000000001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3300000000006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57099999999997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2969999999999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66700000000006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4160000000000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13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76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85700000000006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310000000001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06200000000007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03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093000000000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102599999999995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3000000000001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139999999998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26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0340000000000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330000000001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4499999999999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26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33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099999999993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280000000000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14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2799999999999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69700000000006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13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01199999999994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330000000002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29399999999997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75999999999999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8100000000002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01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02999999999997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1460000000000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1500000000001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6670000000001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497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73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07699999999997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16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5"/>
    <x v="5"/>
    <x v="8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1099999999993"/>
    <x v="6"/>
    <x v="11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269999999999"/>
    <x v="7"/>
    <x v="15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682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1700000000004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4600000000006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6669999999999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46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800000000001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264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2729999999999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179999999999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24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890000000001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8570000000001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796700000000001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1600000000001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1399999999998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210000000002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1899999999999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452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379999999999"/>
    <x v="7"/>
    <x v="22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8819999999997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1200000000002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59800000000001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06300000000002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460000000000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8620000000001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27799999999999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4199999999997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3400000000002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063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1950000000001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4000000000003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6500000000001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37699999999995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139999999999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1800000000001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51900000000003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3869999999999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7200000000003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66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65200000000002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1800000000001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17500000000003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47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17299999999997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08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15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089999999999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0100000000004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45100000000002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2930000000001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46499999999997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2399999999998"/>
    <x v="1"/>
    <x v="17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41900000000001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3299999999997"/>
    <x v="6"/>
    <x v="9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28900000000004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1200000000003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349999999999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53700000000003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320000000000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76300000000006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856999999999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01700000000002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69199999999996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7780000000001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18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0299999999999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07400000000003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66699999999999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330000000001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220000000001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0499999999994"/>
    <x v="7"/>
    <x v="15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049999999999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5100000000002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470000000001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6699999999997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17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0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697200000000002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577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380000000001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073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4999999999998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69200000000001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09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73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25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857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3999999999999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25399999999996"/>
    <x v="2"/>
    <x v="3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3299999999994"/>
    <x v="5"/>
    <x v="16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25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05699999999997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5709999999995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085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2800000000003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0300000000001"/>
    <x v="6"/>
    <x v="11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29799999999999"/>
    <x v="6"/>
    <x v="11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89199999999994"/>
    <x v="6"/>
    <x v="11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0699999999994"/>
    <x v="5"/>
    <x v="16"/>
    <x v="1017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79300000000001"/>
    <x v="5"/>
    <x v="8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22999999999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76999999999995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571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45099999999996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16699999999997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25800000000007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571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2899999999995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17599999999996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29600000000002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88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0190000000000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59499999999997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378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28900000000002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2300000000004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8570000000002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79499999999996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3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875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77800000000002"/>
    <x v="7"/>
    <x v="15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08699999999999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2539999999999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330000000001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26500000000004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.0021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2599999999999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3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02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229999999999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2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3900000000007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06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2900000000002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77600000000007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12500000000006"/>
    <x v="7"/>
    <x v="12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85199999999995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130000000000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43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05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776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18999999999998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0199999999999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75899999999993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0699999999999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0400000000002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2399999999997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22800000000001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6969999999999"/>
    <x v="6"/>
    <x v="19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2499999999997"/>
    <x v="4"/>
    <x v="7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6199999999999"/>
    <x v="3"/>
    <x v="5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1600000000006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5560000000003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599999999994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409999999999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21899999999999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059999999999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462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0200000000001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4600000000003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4899999999998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32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2100000000002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78400000000002"/>
    <x v="3"/>
    <x v="5"/>
    <x v="1090"/>
    <d v="2016-01-03T22:59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2300000000002"/>
    <x v="6"/>
    <x v="19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7550000000001"/>
    <x v="5"/>
    <x v="27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3900000000001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7140000000001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66699999999994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67700000000004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64999999999995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0539999999999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219999999999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7800000000006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8569999999999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56200000000001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82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33"/>
    <x v="7"/>
    <x v="15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7549999999999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053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2499999999998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85699999999997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15999999999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856999999999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4499999999999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081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17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4400000000002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14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85699999999997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57600000000002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2559999999999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4599999999999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261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220000000000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59200000000001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35000000000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28600000000003"/>
    <x v="6"/>
    <x v="11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6909999999999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89300000000003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0190000000000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4699999999999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698700000000002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197500000000005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03699999999998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0800000000001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38499999999999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098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330000000001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4900000000003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88299999999998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2700000000002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16099999999994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4709999999999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1500000000002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0699999999999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58099999999999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4699999999999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05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0199999999996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3099999999999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4800000000002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174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359999999999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3100000000001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1099999999993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03399999999993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28399999999999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38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03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3399999999998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0699999999999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3299999999994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3859999999999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4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2299999999999"/>
    <x v="6"/>
    <x v="11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109999999999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3660000000001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19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2859999999999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4199999999998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07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369999999999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077000000000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8520000000001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35100000000006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140000000001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57899999999998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370000000001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03800000000004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66699999999999"/>
    <x v="0"/>
    <x v="1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69299999999998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8480000000001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46700000000004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35200000000002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46200000000002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0200000000001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2899999999998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762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04300000000003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35800000000006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66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06099999999999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41399999999999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1799999999996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47300000000003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158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3200000000002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2899999999997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0100000000002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08299999999994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68699999999995"/>
    <x v="4"/>
    <x v="7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030000000001"/>
    <x v="6"/>
    <x v="9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1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174"/>
    <x v="6"/>
    <x v="11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88900000000007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61500000000001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57899999999998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2099999999998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25"/>
    <x v="6"/>
    <x v="11"/>
    <x v="1224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4199999999998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1199999999993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710000000002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2500000000000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8400000000001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142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15399999999997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896"/>
    <x v="5"/>
    <x v="27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5600000000003"/>
    <x v="7"/>
    <x v="25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091"/>
    <x v="7"/>
    <x v="25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1499999999999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76800000000003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110000000000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12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130000000001"/>
    <x v="6"/>
    <x v="11"/>
    <x v="123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0279999999999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0800000000001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53800000000007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857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0999999999997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45499999999997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38200000000002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040000000001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779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04300000000006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5975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1499999999998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14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03000000000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36499999999995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37999999999999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25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6510000000001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100000000001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597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695700000000002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0730000000000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4330000000000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1000000000002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140000000001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2800000000001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489999999999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87699999999998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2500000000001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26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0199999999999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76600000000002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0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04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597200000000001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1900000000002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09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4499999999999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57000000000001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01200000000003"/>
    <x v="7"/>
    <x v="12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28400000000002"/>
    <x v="6"/>
    <x v="11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4399999999997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1699999999998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26899999999995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75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789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66700000000006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0599999999998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3799999999999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1300000000002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2700000000004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1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66699999999999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78299999999997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08299999999994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35200000000003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0499999999997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6569999999999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4200000000006"/>
    <x v="6"/>
    <x v="11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78900000000001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89400000000003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188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0920000000000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2600000000004"/>
    <x v="5"/>
    <x v="16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8699999999999"/>
    <x v="6"/>
    <x v="11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4900000000003"/>
    <x v="2"/>
    <x v="3"/>
    <x v="1312"/>
    <d v="2016-10-23T08:20:0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36600000000007"/>
    <x v="6"/>
    <x v="11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57400000000007"/>
    <x v="5"/>
    <x v="27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75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3600000000003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857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0799999999997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18400000000003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68899999999996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19199999999996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09099999999995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360000000001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3500000000004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05000000000003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2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229999999999"/>
    <x v="6"/>
    <x v="11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229999999999"/>
    <x v="6"/>
    <x v="11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74100000000001"/>
    <x v="6"/>
    <x v="9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47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398800000000001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89500000000004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29700000000001"/>
    <x v="1"/>
    <x v="17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1700000000001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25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452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76499999999997"/>
    <x v="7"/>
    <x v="12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56100000000004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3799999999997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25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2799999999995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049999999999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41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065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8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2600000000002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2099999999998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095799999999997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89300000000003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58099999999999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86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4199999999997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14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3569999999999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19600000000003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329999999999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66699999999999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892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0299999999997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85600000000001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09099999999995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46200000000003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0800000000002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36199999999999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3899999999999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3399999999998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85100000000003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58099999999999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17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2999999999999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3499999999995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66700000000006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886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483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793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900000000007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2799999999998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299999999999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1599999999999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09600000000002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75299999999997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38700000000003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669999999999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58099999999999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04299999999998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0400000000001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38499999999999"/>
    <x v="6"/>
    <x v="19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697"/>
    <x v="6"/>
    <x v="11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2199999999993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290000000001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0999999999997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140000000001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329999999999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  <x v="1403"/>
    <d v="2011-07-22T01:39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069999999999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3300000000001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3599999999998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19"/>
    <x v="6"/>
    <x v="11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33"/>
    <x v="4"/>
    <x v="29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3899999999999"/>
    <x v="7"/>
    <x v="15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04300000000003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375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1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38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24999999999994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4620000000001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6769999999999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29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15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66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66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2860000000002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66699999999999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66700000000006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0500000000006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059999999999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78399999999999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2399999999997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0499999999996"/>
    <x v="4"/>
    <x v="29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58"/>
    <x v="6"/>
    <x v="11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27799999999999"/>
    <x v="7"/>
    <x v="12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28400000000001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2300000000002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15800000000003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03999999999999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397599999999997"/>
    <x v="5"/>
    <x v="8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29"/>
    <x v="6"/>
    <x v="11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219999999999"/>
    <x v="6"/>
    <x v="11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673"/>
    <x v="1"/>
    <x v="17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75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0400000000002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46200000000003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17000000000004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86000000000007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06200000000003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48600000000002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3099999999995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0900000000005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00700000000001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3600000000005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.0004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28599999999997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5830000000001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4400000000003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5240000000001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2199999999993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86000000000003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4300000000001"/>
    <x v="6"/>
    <x v="11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36800000000002"/>
    <x v="6"/>
    <x v="19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09799999999997"/>
    <x v="4"/>
    <x v="7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75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25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2199999999993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2000000000003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0999999999999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36599999999999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75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857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789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083000000000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66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76499999999999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489999999999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46200000000002"/>
    <x v="7"/>
    <x v="12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4400000000002"/>
    <x v="7"/>
    <x v="12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66700000000006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4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389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396799999999999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29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4499999999999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2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7879999999999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87699999999997"/>
    <x v="0"/>
    <x v="4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2100000000003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3300000000001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179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0099999999998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4400000000001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2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68100000000001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28200000000007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88899999999997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2899999999997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3299999999994"/>
    <x v="6"/>
    <x v="11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8200000000004"/>
    <x v="6"/>
    <x v="11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01600000000002"/>
    <x v="6"/>
    <x v="11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669999999999"/>
    <x v="0"/>
    <x v="1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1399999999997"/>
    <x v="5"/>
    <x v="27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4300000000002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3600000000001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3999999999997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38499999999999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35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6500000000005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87200000000001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47100000000001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3600000000002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15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45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4400000000002"/>
    <x v="6"/>
    <x v="11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895"/>
    <x v="7"/>
    <x v="15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38600000000001"/>
    <x v="6"/>
    <x v="11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1760000000001"/>
    <x v="6"/>
    <x v="11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2900000000003"/>
    <x v="7"/>
    <x v="15"/>
    <x v="1532"/>
    <d v="2014-05-01T23:57:4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04799999999994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5829999999999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2940000000001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08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30000000000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18200000000004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66700000000006"/>
    <x v="6"/>
    <x v="11"/>
    <x v="15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6810000000000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4599999999998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26300000000006"/>
    <x v="7"/>
    <x v="15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66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35299999999995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370000000000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42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29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250000000000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48499999999997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0952000000000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8000000000002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359999999999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47400000000002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2730000000001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059999999999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460000000001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35299999999995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109999999999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38900000000007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0200000000000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297300000000007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5200000000006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455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5759999999999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08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240000000000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48999999999999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25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89600000000002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695700000000002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2499999999997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1399999999997"/>
    <x v="6"/>
    <x v="11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4300000000006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21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47500000000001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1099999999999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87000000000003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75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139999999999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8939999999999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2400000000001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16200000000001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09099999999995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89500000000004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0600000000001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17299999999999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1899999999997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053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3700000000005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68800000000002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25900000000004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5879999999999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376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18"/>
    <x v="6"/>
    <x v="11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1699999999997"/>
    <x v="6"/>
    <x v="11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3300000000001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29399999999995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1800000000003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86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2199999999998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730000000000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1700000000002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0400000000001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8570000000002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3500000000003"/>
    <x v="6"/>
    <x v="11"/>
    <x v="1618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179999999999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25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25499999999998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56099999999999"/>
    <x v="6"/>
    <x v="11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77199999999999"/>
    <x v="7"/>
    <x v="33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2999999999999"/>
    <x v="6"/>
    <x v="19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219999999999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3200000000003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3199999999998"/>
    <x v="6"/>
    <x v="11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42400000000004"/>
    <x v="6"/>
    <x v="19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2599999999998"/>
    <x v="7"/>
    <x v="15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3300000000001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15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39499999999997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50600000000003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4100000000004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298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780000000001"/>
    <x v="6"/>
    <x v="11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07399999999996"/>
    <x v="0"/>
    <x v="26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52900000000005"/>
    <x v="7"/>
    <x v="12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03699999999998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375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0999999999998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2100000000002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14"/>
    <x v="7"/>
    <x v="20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07500000000003"/>
    <x v="6"/>
    <x v="19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1799999999993"/>
    <x v="7"/>
    <x v="20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25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45800000000001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140000000001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77799999999999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696999999999999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6669999999999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4100000000001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3300000000001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2799999999999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070000000000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29399999999995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1799999999996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25599999999997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1000000000002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4100000000001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1799999999999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78099999999999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1200000000003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2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0479999999999"/>
    <x v="6"/>
    <x v="11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07400000000003"/>
    <x v="6"/>
    <x v="11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2399999999997"/>
    <x v="6"/>
    <x v="11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2300000000002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19399999999996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21"/>
    <x v="6"/>
    <x v="11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6960000000001"/>
    <x v="0"/>
    <x v="1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3299999999994"/>
    <x v="6"/>
    <x v="19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05"/>
    <x v="1"/>
    <x v="17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28099999999999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66000000000001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142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16699999999999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17599999999996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28600000000003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430000000000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1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47400000000002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295499999999997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27799999999999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3000000000002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1799999999997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53800000000003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29699999999994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8570000000001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68399999999994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2300000000002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2200000000001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65199999999993"/>
    <x v="7"/>
    <x v="15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3639999999999"/>
    <x v="7"/>
    <x v="12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76900000000002"/>
    <x v="7"/>
    <x v="12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29399999999995"/>
    <x v="6"/>
    <x v="11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269999999999"/>
    <x v="6"/>
    <x v="11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6670000000001"/>
    <x v="6"/>
    <x v="11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3300000000001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69199999999998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0999999999995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88200000000001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45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796199999999999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35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66699999999999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0400000000001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47499999999997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059999999999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652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36999999999999"/>
    <x v="6"/>
    <x v="11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2859999999999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2859999999999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4.999400000000001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33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0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069999999999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0800000000002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349999999999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66699999999999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3299999999998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1100000000003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48600000000002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27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29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25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3900000000006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78899999999997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2860000000000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69639999999999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3299999999998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0999999999997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4499999999994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2099999999999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0940000000000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2200000000001"/>
    <x v="6"/>
    <x v="11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330000000001"/>
    <x v="6"/>
    <x v="11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0299999999998"/>
    <x v="6"/>
    <x v="11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01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4099999999998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7099999999997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1500000000001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15400000000001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42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4499999999999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773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596499999999999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21399999999997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1970000000000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1880000000000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3899999999998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330000000001"/>
    <x v="5"/>
    <x v="10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4399999999999"/>
    <x v="7"/>
    <x v="12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85700000000001"/>
    <x v="7"/>
    <x v="15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330000000001"/>
    <x v="6"/>
    <x v="11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4200000000002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57699999999999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02100000000002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430000000000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180000000001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2999999999999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2699999999999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37699999999997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05999999999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26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78700000000003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15800000000003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21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11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49299999999997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6900000000005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66700000000006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16699999999997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29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0699999999997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1400000000003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45800000000001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0099999999999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119999999999"/>
    <x v="0"/>
    <x v="1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1539999999999"/>
    <x v="6"/>
    <x v="11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1539999999999"/>
    <x v="6"/>
    <x v="11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55099999999999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4500000000003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4620000000001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15400000000001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160000000000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3400000000001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18100000000004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875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642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3299999999999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1799999999996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8569999999999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119999999999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054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3500000000003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04299999999998"/>
    <x v="0"/>
    <x v="4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19499999999996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46200000000003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36800000000002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1599999999999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4199999999999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77400000000002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50000000000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66700000000006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3299999999998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0800000000002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46899999999998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2599999999998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45900000000002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76900000000002"/>
    <x v="6"/>
    <x v="19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65900000000003"/>
    <x v="7"/>
    <x v="12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0800000000001"/>
    <x v="5"/>
    <x v="8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47799999999999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66700000000006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2200000000001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0899999999999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2099999999998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41"/>
    <x v="6"/>
    <x v="11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80800000000002"/>
    <x v="0"/>
    <x v="4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2199999999999"/>
    <x v="7"/>
    <x v="15"/>
    <x v="1858"/>
    <d v="2016-10-01T17:19:4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45800000000003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142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29000000000005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87200000000001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176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39099999999993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4399999999998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75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0400000000004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69799999999996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18200000000004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76899999999995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21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359999999999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875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2899999999997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2300000000003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89499999999997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89499999999997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1300000000002"/>
    <x v="6"/>
    <x v="11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330000000001"/>
    <x v="1"/>
    <x v="31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1299999999997"/>
    <x v="6"/>
    <x v="11"/>
    <x v="1882"/>
    <d v="2016-12-31T16:59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57899999999998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05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4899999999998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139999999999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0900000000005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2399999999997"/>
    <x v="6"/>
    <x v="11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0600000000001"/>
    <x v="6"/>
    <x v="11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2200000000001"/>
    <x v="6"/>
    <x v="11"/>
    <x v="1891"/>
    <d v="2016-09-04T01:36:2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49000000000001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25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09100000000002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15800000000003"/>
    <x v="7"/>
    <x v="12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68199999999997"/>
    <x v="1"/>
    <x v="17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3299999999994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43000000000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24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04199999999997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75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1399999999998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88699999999997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32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330000000001"/>
    <x v="5"/>
    <x v="16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1429999999998"/>
    <x v="7"/>
    <x v="13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3199999999997"/>
    <x v="7"/>
    <x v="12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330000000001"/>
    <x v="6"/>
    <x v="11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4709999999999"/>
    <x v="6"/>
    <x v="11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38100000000003"/>
    <x v="6"/>
    <x v="11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16099999999994"/>
    <x v="6"/>
    <x v="11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65500000000006"/>
    <x v="6"/>
    <x v="11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56500000000005"/>
    <x v="7"/>
    <x v="15"/>
    <x v="1917"/>
    <d v="2014-09-15T04:28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3599999999998"/>
    <x v="6"/>
    <x v="19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01400000000001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240000000000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3299999999994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14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059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66700000000006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35300000000002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56300000000002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053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24999999999997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3700000000002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1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488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61500000000001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3799999999995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87000000000003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71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2800000000002"/>
    <x v="7"/>
    <x v="12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89500000000004"/>
    <x v="2"/>
    <x v="3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2799999999999"/>
    <x v="1"/>
    <x v="2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4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76900000000002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1820000000000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1500000000001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6669999999999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366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33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4500000000002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57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69600000000005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2200000000001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66700000000002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3700000000003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62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2899999999997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385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0800000000002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2599999999998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81600000000002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2600000000002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66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4499999999996"/>
    <x v="3"/>
    <x v="18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36800000000002"/>
    <x v="7"/>
    <x v="15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4500000000002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39700000000001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366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7689999999999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  <x v="1975"/>
    <d v="2016-10-06T15:15:3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4900000000001"/>
    <x v="7"/>
    <x v="22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571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29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45499999999997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3100000000005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38700000000003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1099999999993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25399999999999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07699999999997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3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2100000000002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75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378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88200000000001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3300000000001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7800000000007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75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4300000000001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854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77999999999999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4600000000006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556"/>
    <x v="6"/>
    <x v="11"/>
    <x v="2001"/>
    <d v="2015-07-19T05:23: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77799999999999"/>
    <x v="2"/>
    <x v="3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38100000000003"/>
    <x v="6"/>
    <x v="11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8200000000001"/>
    <x v="6"/>
    <x v="11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25"/>
    <x v="0"/>
    <x v="1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68999999999999"/>
    <x v="6"/>
    <x v="11"/>
    <x v="2007"/>
    <d v="2015-05-08T20:05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06300000000002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0500000000002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08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571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4300000000001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0500000000003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3300000000001"/>
    <x v="6"/>
    <x v="11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2200000000001"/>
    <x v="0"/>
    <x v="24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462"/>
    <x v="1"/>
    <x v="35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00000000001"/>
    <x v="1"/>
    <x v="39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26899999999998"/>
    <x v="7"/>
    <x v="12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68300000000004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0899999999997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66700000000006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69599999999998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66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3099999999998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35699999999999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88200000000001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4799999999997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85600000000002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1600000000001"/>
    <x v="7"/>
    <x v="25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57100000000003"/>
    <x v="7"/>
    <x v="15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25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88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01400000000002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7669999999999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6819999999999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66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1300000000002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0399999999997"/>
    <x v="7"/>
    <x v="15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3300000000001"/>
    <x v="7"/>
    <x v="15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54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08300000000003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2859999999999"/>
    <x v="0"/>
    <x v="26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400000000002"/>
    <x v="6"/>
    <x v="9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37900000000002"/>
    <x v="6"/>
    <x v="11"/>
    <x v="2052"/>
    <d v="2015-06-25T18:07:3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4599999999999"/>
    <x v="5"/>
    <x v="27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2899999999997"/>
    <x v="6"/>
    <x v="11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4400000000002"/>
    <x v="6"/>
    <x v="11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1900000000001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27599999999997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4700000000005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  <x v="2059"/>
    <d v="2015-06-18T11:04:0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1800000000001"/>
    <x v="4"/>
    <x v="7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1300000000001"/>
    <x v="1"/>
    <x v="17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82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8570000000001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25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26099999999997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8200000000004"/>
    <x v="6"/>
    <x v="11"/>
    <x v="2069"/>
    <d v="2014-07-10T18:35:4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38499999999999"/>
    <x v="6"/>
    <x v="19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27"/>
    <x v="5"/>
    <x v="8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14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75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054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4400000000002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14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3300000000001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66699999999999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47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48199999999999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571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4400000000002"/>
    <x v="5"/>
    <x v="16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2399999999997"/>
    <x v="6"/>
    <x v="11"/>
    <x v="2086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09699999999998"/>
    <x v="7"/>
    <x v="15"/>
    <x v="2088"/>
    <d v="2017-02-03T04:11:0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14299999999994"/>
    <x v="5"/>
    <x v="27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89700000000001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059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3099999999999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429999999999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3699999999997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5900000000003"/>
    <x v="6"/>
    <x v="11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41"/>
    <x v="6"/>
    <x v="9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41"/>
    <x v="6"/>
    <x v="11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41"/>
    <x v="6"/>
    <x v="11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3300000000001"/>
    <x v="6"/>
    <x v="11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55599999999998"/>
    <x v="6"/>
    <x v="19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4899999999999"/>
    <x v="7"/>
    <x v="20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35499999999998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35699999999999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169999999999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04800000000002"/>
    <x v="0"/>
    <x v="4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1699999999999"/>
    <x v="7"/>
    <x v="37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053"/>
    <x v="5"/>
    <x v="10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58099999999999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1100000000003"/>
    <x v="6"/>
    <x v="19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375"/>
    <x v="3"/>
    <x v="28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16699999999999"/>
    <x v="5"/>
    <x v="8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095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1539999999999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3299999999999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1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7689999999999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8100000000002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875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1699999999999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3600000000005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3799999999997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87000000000003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700000000006"/>
    <x v="1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16699999999999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0976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44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294000000000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053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329999999999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23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1799999999999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41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3299999999997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16499999999999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75300000000001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88200000000001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898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2599999999997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13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1099999999993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89499999999997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1899999999997"/>
    <x v="6"/>
    <x v="11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86199999999998"/>
    <x v="7"/>
    <x v="33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1500000000001"/>
    <x v="7"/>
    <x v="12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  <x v="2156"/>
    <d v="2016-09-01T17:32:0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2900000000004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25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34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095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27"/>
    <x v="0"/>
    <x v="1"/>
    <x v="2163"/>
    <d v="2016-04-26T06:55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76899999999998"/>
    <x v="2"/>
    <x v="3"/>
    <x v="2164"/>
    <d v="2015-06-10T15:04:3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3300000000001"/>
    <x v="6"/>
    <x v="11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03199999999998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2860000000000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4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41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3900000000003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1500000000001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4974999999999996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360000000001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38499999999999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0600000000005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4599999999999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78600000000003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77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15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856999999999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47100000000002"/>
    <x v="6"/>
    <x v="19"/>
    <x v="2188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0800000000002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2200000000001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4300000000001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26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46200000000003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0800000000001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75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17599999999996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389999999999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5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2100000000002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3639999999999"/>
    <x v="5"/>
    <x v="23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3800000000001"/>
    <x v="6"/>
    <x v="11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16699999999999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65200000000001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2899999999997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36400000000002"/>
    <x v="5"/>
    <x v="16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1399999999999"/>
    <x v="7"/>
    <x v="12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55599999999998"/>
    <x v="6"/>
    <x v="11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095199999999998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330000000001"/>
    <x v="4"/>
    <x v="29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88200000000001"/>
    <x v="3"/>
    <x v="28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36999999999999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26099999999997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86799999999997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57100000000003"/>
    <x v="7"/>
    <x v="22"/>
    <x v="2224"/>
    <d v="2011-06-14T00:35:2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78900000000001"/>
    <x v="6"/>
    <x v="11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66700000000006"/>
    <x v="6"/>
    <x v="11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1400000000001"/>
    <x v="7"/>
    <x v="12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3900000000003"/>
    <x v="6"/>
    <x v="11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3900000000003"/>
    <x v="6"/>
    <x v="11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1699999999999"/>
    <x v="6"/>
    <x v="11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581"/>
    <x v="7"/>
    <x v="12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2399999999998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16700000000006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59199999999999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139999999999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3099999999998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07100000000003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1599999999999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139999999999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89499999999997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07699999999997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1499999999997"/>
    <x v="2"/>
    <x v="3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140000000001"/>
    <x v="6"/>
    <x v="9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  <x v="2251"/>
    <d v="2015-02-04T11:50:1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0499999999998"/>
    <x v="6"/>
    <x v="11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71399999999997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296300000000002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2200000000001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47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273"/>
    <x v="0"/>
    <x v="1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35300000000002"/>
    <x v="7"/>
    <x v="13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0600000000005"/>
    <x v="7"/>
    <x v="15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0600000000005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15399999999994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0500000000003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0299999999998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47400000000002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66699999999999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4400000000002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4400000000002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387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1100000000003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76500000000004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3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88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3299999999994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77799999999999"/>
    <x v="6"/>
    <x v="11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3299999999994"/>
    <x v="6"/>
    <x v="19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695700000000002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65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366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28599999999999"/>
    <x v="6"/>
    <x v="11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3499999999999"/>
    <x v="7"/>
    <x v="15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36400000000002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667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1500000000001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1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25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0920000000000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2599999999998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3099999999998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095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8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38499999999999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5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439999999999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1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35700000000006"/>
    <x v="7"/>
    <x v="15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  <x v="2310"/>
    <d v="2014-09-01T15:30:3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889"/>
    <x v="7"/>
    <x v="15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1880000000000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78299999999997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47799999999999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4700000000001"/>
    <x v="5"/>
    <x v="8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76499999999997"/>
    <x v="6"/>
    <x v="9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6669999999999"/>
    <x v="7"/>
    <x v="33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18500000000003"/>
    <x v="7"/>
    <x v="15"/>
    <x v="2320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66700000000006"/>
    <x v="7"/>
    <x v="15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3300000000001"/>
    <x v="6"/>
    <x v="11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25"/>
    <x v="6"/>
    <x v="11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4300000000001"/>
    <x v="6"/>
    <x v="11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3800000000002"/>
    <x v="2"/>
    <x v="3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56700000000001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71399999999997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75"/>
    <x v="6"/>
    <x v="11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08699999999999"/>
    <x v="7"/>
    <x v="22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3000000000001"/>
    <x v="6"/>
    <x v="11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19"/>
    <x v="7"/>
    <x v="13"/>
    <x v="2336"/>
    <d v="2015-05-18T05:00:0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8569999999999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3300000000001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38499999999999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1100000000003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25"/>
    <x v="6"/>
    <x v="11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1799999999999"/>
    <x v="6"/>
    <x v="11"/>
    <x v="2345"/>
    <d v="2015-08-30T00:00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47400000000002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2200000000001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17600000000003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3300000000001"/>
    <x v="3"/>
    <x v="28"/>
    <x v="2349"/>
    <d v="2016-03-30T12:36: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0899999999998"/>
    <x v="6"/>
    <x v="9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11"/>
    <x v="7"/>
    <x v="22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600000000001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67499999999998"/>
    <x v="7"/>
    <x v="15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  <x v="2355"/>
    <d v="2011-08-01T18:46:2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4100000000001"/>
    <x v="7"/>
    <x v="15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4199999999997"/>
    <x v="7"/>
    <x v="15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66200000000003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.000500000000002"/>
    <x v="6"/>
    <x v="11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4300000000001"/>
    <x v="4"/>
    <x v="40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571"/>
    <x v="6"/>
    <x v="11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28600000000003"/>
    <x v="5"/>
    <x v="8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1599999999999"/>
    <x v="7"/>
    <x v="15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3100000000005"/>
    <x v="7"/>
    <x v="15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1400000000001"/>
    <x v="6"/>
    <x v="11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66699999999999"/>
    <x v="6"/>
    <x v="19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4300000000001"/>
    <x v="6"/>
    <x v="9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66699999999999"/>
    <x v="6"/>
    <x v="11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3500000000003"/>
    <x v="6"/>
    <x v="11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66699999999999"/>
    <x v="6"/>
    <x v="11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88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3299999999994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6699999999997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47100000000002"/>
    <x v="6"/>
    <x v="19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4600000000006"/>
    <x v="7"/>
    <x v="15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875"/>
    <x v="4"/>
    <x v="29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875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55599999999998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1799999999999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25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2899999999997"/>
    <x v="6"/>
    <x v="19"/>
    <x v="2387"/>
    <d v="2015-01-01T16:48:5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095199999999998"/>
    <x v="0"/>
    <x v="4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4100000000001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05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2399999999997"/>
    <x v="7"/>
    <x v="15"/>
    <x v="2392"/>
    <d v="2017-03-01T03:00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33"/>
    <x v="4"/>
    <x v="29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06100000000001"/>
    <x v="7"/>
    <x v="15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2940000000000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66699999999999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0690000000000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3300000000001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24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2800000000001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857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053"/>
    <x v="1"/>
    <x v="35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69199999999998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66699999999999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1599999999999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4499999999996"/>
    <x v="0"/>
    <x v="4"/>
    <x v="2412"/>
    <d v="2014-12-10T03:48:4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25"/>
    <x v="6"/>
    <x v="19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3500000000003"/>
    <x v="0"/>
    <x v="1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2399999999997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4899999999999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0300000000002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3299999999994"/>
    <x v="0"/>
    <x v="1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2599999999998"/>
    <x v="6"/>
    <x v="11"/>
    <x v="2420"/>
    <d v="2016-06-16T05:58:0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47099999999998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08699999999999"/>
    <x v="2"/>
    <x v="3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47100000000002"/>
    <x v="0"/>
    <x v="1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  <x v="2426"/>
    <d v="2014-09-17T16:45:1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0600000000001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57899999999998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29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55599999999998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66699999999999"/>
    <x v="7"/>
    <x v="14"/>
    <x v="2432"/>
    <d v="2015-07-20T22:46:3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286"/>
    <x v="0"/>
    <x v="26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6199999999999"/>
    <x v="3"/>
    <x v="18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6199999999999"/>
    <x v="6"/>
    <x v="11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66700000000006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799999999999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14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1500000000001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28599999999999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1100000000003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45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55099999999999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16700000000006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04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4300000000001"/>
    <x v="7"/>
    <x v="15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75"/>
    <x v="6"/>
    <x v="11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667"/>
    <x v="1"/>
    <x v="17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75800000000001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429999999999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45500000000001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1800000000003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.003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25"/>
    <x v="6"/>
    <x v="11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9999999998"/>
    <x v="1"/>
    <x v="39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88900000000007"/>
    <x v="1"/>
    <x v="31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296"/>
    <x v="6"/>
    <x v="11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2899999999997"/>
    <x v="5"/>
    <x v="16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66700000000001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4400000000002"/>
    <x v="6"/>
    <x v="9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85699999999999"/>
    <x v="6"/>
    <x v="9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3299999999994"/>
    <x v="6"/>
    <x v="11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3299999999994"/>
    <x v="6"/>
    <x v="19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14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17599999999999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36399999999998"/>
    <x v="6"/>
    <x v="11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889"/>
    <x v="6"/>
    <x v="11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66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75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0500000000003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4400000000002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66699999999999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7200000000001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66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35300000000002"/>
    <x v="6"/>
    <x v="11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3299999999994"/>
    <x v="6"/>
    <x v="11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4300000000001"/>
    <x v="7"/>
    <x v="12"/>
    <x v="2492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77799999999999"/>
    <x v="7"/>
    <x v="12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1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1899999999997"/>
    <x v="7"/>
    <x v="33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2400000000001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66700000000006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69199999999998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6670000000001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67000000000002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0800000000002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875"/>
    <x v="0"/>
    <x v="1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3300000000001"/>
    <x v="6"/>
    <x v="11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4300000000001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43200000000002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3300000000001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139999999999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3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16699999999999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66700000000006"/>
    <x v="0"/>
    <x v="26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69200000000001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483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67100000000002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66699999999999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16699999999999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3099999999998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15400000000001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57100000000003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0800000000002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084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66699999999999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25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2860000000000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330000000001"/>
    <x v="2"/>
    <x v="36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6669999999999"/>
    <x v="7"/>
    <x v="14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329999999999"/>
    <x v="6"/>
    <x v="11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28600000000003"/>
    <x v="6"/>
    <x v="11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28600000000003"/>
    <x v="6"/>
    <x v="11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2899999999997"/>
    <x v="6"/>
    <x v="9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66699999999999"/>
    <x v="7"/>
    <x v="33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85699999999999"/>
    <x v="6"/>
    <x v="11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25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36800000000002"/>
    <x v="6"/>
    <x v="11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66700000000002"/>
    <x v="7"/>
    <x v="13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2860000000000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1800000000003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47100000000002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45500000000001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57100000000003"/>
    <x v="0"/>
    <x v="1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66700000000006"/>
    <x v="6"/>
    <x v="9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11799999999999"/>
    <x v="5"/>
    <x v="27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273"/>
    <x v="7"/>
    <x v="14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07099999999999"/>
    <x v="6"/>
    <x v="11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15800000000003"/>
    <x v="7"/>
    <x v="15"/>
    <x v="2567"/>
    <d v="2015-08-22T18:00:2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2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27799999999999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75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499500000000001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3300000000001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88200000000001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4299999999994"/>
    <x v="0"/>
    <x v="1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66699999999999"/>
    <x v="6"/>
    <x v="11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  <x v="2578"/>
    <d v="2014-08-01T07:00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3599999999998"/>
    <x v="7"/>
    <x v="12"/>
    <x v="2579"/>
    <d v="2012-03-08T04:59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28599999999999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6669999999999"/>
    <x v="6"/>
    <x v="11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77799999999999"/>
    <x v="6"/>
    <x v="9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1399999999997"/>
    <x v="7"/>
    <x v="12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273"/>
    <x v="6"/>
    <x v="11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330000000001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169999999999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375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66699999999999"/>
    <x v="6"/>
    <x v="11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6669999999999"/>
    <x v="6"/>
    <x v="9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4300000000001"/>
    <x v="6"/>
    <x v="11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3300000000001"/>
    <x v="3"/>
    <x v="18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0800000000002"/>
    <x v="5"/>
    <x v="8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27"/>
    <x v="5"/>
    <x v="16"/>
    <x v="2597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57100000000003"/>
    <x v="5"/>
    <x v="8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7600000000003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55599999999998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15400000000001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05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75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86200000000002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85700000000006"/>
    <x v="0"/>
    <x v="1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58300000000001"/>
    <x v="6"/>
    <x v="19"/>
    <x v="2607"/>
    <d v="2015-02-20T23:14:1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1699999999999"/>
    <x v="6"/>
    <x v="9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5299999999999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4799999999999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07699999999997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200000000003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430000000000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2900000000001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142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66699999999999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1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3300000000001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09100000000002"/>
    <x v="3"/>
    <x v="18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2200000000001"/>
    <x v="7"/>
    <x v="14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4500000000003"/>
    <x v="7"/>
    <x v="15"/>
    <x v="2629"/>
    <d v="2011-07-25T06:50:0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25"/>
    <x v="2"/>
    <x v="3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4599999999999"/>
    <x v="7"/>
    <x v="15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330000000001"/>
    <x v="6"/>
    <x v="11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3300000000001"/>
    <x v="6"/>
    <x v="11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699999999999"/>
    <x v="1"/>
    <x v="39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25"/>
    <x v="4"/>
    <x v="7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3300000000001"/>
    <x v="6"/>
    <x v="11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4200000000001"/>
    <x v="7"/>
    <x v="15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4300000000001"/>
    <x v="7"/>
    <x v="20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430000000000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011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66699999999999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1800000000003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142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097999999999999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09100000000002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66699999999999"/>
    <x v="6"/>
    <x v="11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889"/>
    <x v="6"/>
    <x v="9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27"/>
    <x v="6"/>
    <x v="11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27"/>
    <x v="7"/>
    <x v="15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77799999999999"/>
    <x v="6"/>
    <x v="11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3299999999994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3299999999994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059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09099999999999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1000000000001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6669999999999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75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25"/>
    <x v="6"/>
    <x v="11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1799999999999"/>
    <x v="6"/>
    <x v="11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28600000000003"/>
    <x v="5"/>
    <x v="27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3299999999994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66699999999999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55599999999998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430000000000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1799999999999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6669999999999"/>
    <x v="6"/>
    <x v="19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35299999999999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40800000000001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33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38499999999999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0899999999998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3499999999999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25"/>
    <x v="6"/>
    <x v="19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  <x v="2696"/>
    <d v="2016-03-12T19:52:4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2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3299999999994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29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3099999999998"/>
    <x v="6"/>
    <x v="11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75"/>
    <x v="0"/>
    <x v="26"/>
    <x v="2703"/>
    <d v="2015-01-15T19:29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5400000000001"/>
    <x v="7"/>
    <x v="15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66700000000006"/>
    <x v="4"/>
    <x v="29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4599999999999"/>
    <x v="4"/>
    <x v="29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3300000000001"/>
    <x v="6"/>
    <x v="11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04800000000002"/>
    <x v="5"/>
    <x v="27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66699999999999"/>
    <x v="5"/>
    <x v="27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66699999999999"/>
    <x v="6"/>
    <x v="11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55599999999998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57100000000003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57100000000003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3299999999998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85700000000006"/>
    <x v="6"/>
    <x v="11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4500000000003"/>
    <x v="1"/>
    <x v="35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4400000000002"/>
    <x v="6"/>
    <x v="11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55599999999998"/>
    <x v="6"/>
    <x v="11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  <x v="2724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1400000000001"/>
    <x v="7"/>
    <x v="15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3300000000001"/>
    <x v="5"/>
    <x v="23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76900000000002"/>
    <x v="6"/>
    <x v="11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77799999999999"/>
    <x v="4"/>
    <x v="7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4300000000001"/>
    <x v="6"/>
    <x v="11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3300000000001"/>
    <x v="6"/>
    <x v="19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4300000000001"/>
    <x v="3"/>
    <x v="28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08300000000001"/>
    <x v="3"/>
    <x v="18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25"/>
    <x v="6"/>
    <x v="11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2200000000001"/>
    <x v="7"/>
    <x v="13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25"/>
    <x v="5"/>
    <x v="27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35399999999999"/>
    <x v="7"/>
    <x v="13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8569999999999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09099999999999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75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75"/>
    <x v="0"/>
    <x v="1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  <x v="2750"/>
    <d v="2017-03-06T06:58:27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48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3300000000001"/>
    <x v="0"/>
    <x v="1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462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06000000000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33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66700000000006"/>
    <x v="1"/>
    <x v="35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66700000000006"/>
    <x v="6"/>
    <x v="11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69200000000001"/>
    <x v="6"/>
    <x v="11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139999999999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76899999999998"/>
    <x v="7"/>
    <x v="25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66700000000006"/>
    <x v="6"/>
    <x v="11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2200000000001"/>
    <x v="2"/>
    <x v="3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85699999999999"/>
    <x v="5"/>
    <x v="10"/>
    <x v="2776"/>
    <d v="2015-02-08T19:38:4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889"/>
    <x v="0"/>
    <x v="1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4300000000001"/>
    <x v="6"/>
    <x v="9"/>
    <x v="2778"/>
    <d v="2014-12-27T01:40:4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77799999999999"/>
    <x v="5"/>
    <x v="8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66699999999999"/>
    <x v="7"/>
    <x v="33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1399999999997"/>
    <x v="1"/>
    <x v="17"/>
    <x v="2782"/>
    <d v="2014-07-14T19:32: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66699999999999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25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77799999999999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18199999999997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1400000000001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66699999999999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430000000000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6670000000001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3100000000002"/>
    <x v="1"/>
    <x v="32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66699999999999"/>
    <x v="6"/>
    <x v="11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4400000000002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8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55599999999998"/>
    <x v="5"/>
    <x v="21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3300000000001"/>
    <x v="6"/>
    <x v="9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3300000000001"/>
    <x v="4"/>
    <x v="29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75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2499999999996"/>
    <x v="0"/>
    <x v="26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329999999999"/>
    <x v="5"/>
    <x v="10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3300000000001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329999999999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15400000000001"/>
    <x v="1"/>
    <x v="31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0900000000001"/>
    <x v="6"/>
    <x v="11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2900000000001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3300000000001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3100000000002"/>
    <x v="6"/>
    <x v="11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329999999999"/>
    <x v="3"/>
    <x v="18"/>
    <x v="2828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4400000000002"/>
    <x v="4"/>
    <x v="29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1799999999999"/>
    <x v="7"/>
    <x v="15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5299999999999"/>
    <x v="0"/>
    <x v="0"/>
    <x v="2831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1400000000001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66699999999999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25"/>
    <x v="7"/>
    <x v="15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38"/>
    <x v="7"/>
    <x v="12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27"/>
    <x v="7"/>
    <x v="15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27"/>
    <x v="7"/>
    <x v="12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3299999999994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66699999999999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3300000000001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33300000000001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3300000000001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66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2899999999997"/>
    <x v="4"/>
    <x v="40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3299999999994"/>
    <x v="0"/>
    <x v="1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3299999999994"/>
    <x v="6"/>
    <x v="9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66700000000001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3300000000001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77799999999999"/>
    <x v="6"/>
    <x v="11"/>
    <x v="2871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3299999999994"/>
    <x v="6"/>
    <x v="11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139999999999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55599999999998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889"/>
    <x v="0"/>
    <x v="6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889"/>
    <x v="7"/>
    <x v="12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  <x v="2890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2899999999997"/>
    <x v="6"/>
    <x v="11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33300000000001"/>
    <x v="1"/>
    <x v="39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66699999999999"/>
    <x v="5"/>
    <x v="27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1799999999999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75"/>
    <x v="6"/>
    <x v="11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  <x v="2904"/>
    <d v="2016-08-27T17:00:0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4300000000001"/>
    <x v="6"/>
    <x v="11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3299999999994"/>
    <x v="5"/>
    <x v="10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66699999999999"/>
    <x v="6"/>
    <x v="19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77799999999999"/>
    <x v="6"/>
    <x v="11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36"/>
    <x v="6"/>
    <x v="11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25"/>
    <x v="7"/>
    <x v="37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83300000000001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25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430000000000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66699999999999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66699999999999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8569999999999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25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29400000000001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25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3299999999994"/>
    <x v="1"/>
    <x v="32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77799999999999"/>
    <x v="0"/>
    <x v="26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66700000000006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430000000000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7700000000001"/>
    <x v="3"/>
    <x v="28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85699999999999"/>
    <x v="0"/>
    <x v="1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66699999999999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75"/>
    <x v="6"/>
    <x v="11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3299999999994"/>
    <x v="0"/>
    <x v="1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3299999999994"/>
    <x v="5"/>
    <x v="23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85699999999999"/>
    <x v="7"/>
    <x v="12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692"/>
    <x v="5"/>
    <x v="27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  <x v="2963"/>
    <d v="2012-03-26T08:01:3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33300000000001"/>
    <x v="4"/>
    <x v="29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3300000000001"/>
    <x v="4"/>
    <x v="29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27"/>
    <x v="6"/>
    <x v="11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  <x v="2970"/>
    <d v="2015-04-03T21:44: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  <x v="2973"/>
    <d v="2015-04-01T20:32:4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2200000000001"/>
    <x v="6"/>
    <x v="11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66699999999999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57099999999999"/>
    <x v="7"/>
    <x v="12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25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66699999999999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66699999999999"/>
    <x v="6"/>
    <x v="11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  <x v="2993"/>
    <d v="2015-03-07T19:55:0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4300000000001"/>
    <x v="5"/>
    <x v="10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2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3300000000001"/>
    <x v="7"/>
    <x v="37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4300000000001"/>
    <x v="6"/>
    <x v="11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3300000000001"/>
    <x v="2"/>
    <x v="38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1400000000001"/>
    <x v="3"/>
    <x v="18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2900000000001"/>
    <x v="6"/>
    <x v="11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66699999999999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692"/>
    <x v="5"/>
    <x v="23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57099999999999"/>
    <x v="7"/>
    <x v="15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66699999999999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3300000000001"/>
    <x v="7"/>
    <x v="33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3300000000001"/>
    <x v="4"/>
    <x v="29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3300000000001"/>
    <x v="4"/>
    <x v="29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15399999999999"/>
    <x v="6"/>
    <x v="11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  <x v="3028"/>
    <d v="2016-12-09T14:51: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45500000000001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3300000000001"/>
    <x v="6"/>
    <x v="11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  <x v="3032"/>
    <d v="2015-09-17T02:31:52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3300000000001"/>
    <x v="1"/>
    <x v="31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430000000000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2900000000001"/>
    <x v="6"/>
    <x v="9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3300000000001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66699999999999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3300000000001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66699999999999"/>
    <x v="6"/>
    <x v="11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25"/>
    <x v="5"/>
    <x v="23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  <x v="3051"/>
    <d v="2013-10-22T21:44: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75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430000000000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  <x v="3054"/>
    <d v="2015-01-24T12:00:0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  <x v="3057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44"/>
    <x v="6"/>
    <x v="19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66700000000001"/>
    <x v="3"/>
    <x v="18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66699999999999"/>
    <x v="1"/>
    <x v="32"/>
    <x v="3073"/>
    <d v="2016-02-28T23:59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3300000000001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571000000000009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14000000000006"/>
    <x v="6"/>
    <x v="11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66699999999999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11"/>
    <x v="6"/>
    <x v="11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33300000000001"/>
    <x v="7"/>
    <x v="37"/>
    <x v="3087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3300000000001"/>
    <x v="5"/>
    <x v="21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28599999999999"/>
    <x v="0"/>
    <x v="26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66700000000001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25"/>
    <x v="7"/>
    <x v="12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66699999999999"/>
    <x v="6"/>
    <x v="19"/>
    <x v="3095"/>
    <d v="2015-02-16T10:11:1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33300000000001"/>
    <x v="6"/>
    <x v="11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43"/>
    <x v="5"/>
    <x v="10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3300000000001"/>
    <x v="3"/>
    <x v="18"/>
    <x v="3102"/>
    <d v="2014-04-05T02:59:39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28599999999999"/>
    <x v="0"/>
    <x v="26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  <x v="3104"/>
    <d v="2017-04-30T17:00:0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66699999999999"/>
    <x v="0"/>
    <x v="4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3300000000001"/>
    <x v="0"/>
    <x v="1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  <x v="3110"/>
    <d v="2014-08-15T20:20:3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764999999999999"/>
    <x v="1"/>
    <x v="31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66699999999999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28599999999999"/>
    <x v="2"/>
    <x v="38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  <x v="3129"/>
    <d v="2015-05-30T21:26:1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3300000000001"/>
    <x v="4"/>
    <x v="29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  <x v="3141"/>
    <d v="2016-02-20T10:29:3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66699999999999"/>
    <x v="6"/>
    <x v="11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3300000000001"/>
    <x v="6"/>
    <x v="11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5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3299999999999"/>
    <x v="6"/>
    <x v="11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66700000000001"/>
    <x v="6"/>
    <x v="11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  <x v="3156"/>
    <d v="2014-11-13T01:29:5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3299999999999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  <x v="3160"/>
    <d v="2016-03-14T23:00:0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3299999999999"/>
    <x v="6"/>
    <x v="11"/>
    <x v="3168"/>
    <d v="2016-07-21T15:02:3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25"/>
    <x v="3"/>
    <x v="18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2899999999999"/>
    <x v="4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75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02500000000001"/>
    <x v="5"/>
    <x v="23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28599999999999"/>
    <x v="4"/>
    <x v="7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66699999999999"/>
    <x v="6"/>
    <x v="11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  <x v="3190"/>
    <d v="2014-10-31T22:45:4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  <x v="3191"/>
    <d v="2016-07-08T17:32:1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  <x v="3194"/>
    <d v="2015-05-28T15:59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  <x v="3202"/>
    <d v="2016-03-03T19:00:0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857000000000003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3300000000001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66699999999999"/>
    <x v="6"/>
    <x v="9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66699999999999"/>
    <x v="4"/>
    <x v="29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3300000000001"/>
    <x v="6"/>
    <x v="11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66700000000001"/>
    <x v="5"/>
    <x v="21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3300000000001"/>
    <x v="6"/>
    <x v="11"/>
    <x v="3217"/>
    <d v="2016-05-15T23:00:0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38299999999999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  <x v="3225"/>
    <d v="2010-12-23T05:35:2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25"/>
    <x v="0"/>
    <x v="1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66699999999999"/>
    <x v="6"/>
    <x v="11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30999999999998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  <x v="3233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33300000000001"/>
    <x v="5"/>
    <x v="23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66700000000001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66699999999999"/>
    <x v="6"/>
    <x v="9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66699999999999"/>
    <x v="3"/>
    <x v="18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33300000000001"/>
    <x v="0"/>
    <x v="26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33300000000001"/>
    <x v="6"/>
    <x v="11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33300000000001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43000000000002"/>
    <x v="5"/>
    <x v="23"/>
    <x v="3263"/>
    <d v="2015-12-25T02:21: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  <x v="3273"/>
    <d v="2014-08-05T14:52:0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66699999999999"/>
    <x v="6"/>
    <x v="9"/>
    <x v="3283"/>
    <d v="2015-08-17T16:05:5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  <x v="3287"/>
    <d v="2016-08-01T00:36:2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  <x v="3289"/>
    <d v="2016-09-01T15:59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66699999999999"/>
    <x v="5"/>
    <x v="23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2499999999999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42999999999997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  <x v="3322"/>
    <d v="2015-11-28T14:54:5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25"/>
    <x v="3"/>
    <x v="18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  <x v="3328"/>
    <d v="2017-01-12T16:42: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33000000000004"/>
    <x v="3"/>
    <x v="18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385"/>
    <x v="2"/>
    <x v="3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3299999999999"/>
    <x v="6"/>
    <x v="9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3299999999999"/>
    <x v="4"/>
    <x v="29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  <x v="3341"/>
    <d v="2013-06-30T19:58: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3299999999999"/>
    <x v="6"/>
    <x v="11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3299999999999"/>
    <x v="5"/>
    <x v="21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3299999999999"/>
    <x v="6"/>
    <x v="19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  <x v="3352"/>
    <d v="2015-08-14T06:16:5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  <x v="3354"/>
    <d v="2014-09-25T16:24:2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  <x v="3355"/>
    <d v="2015-07-15T10:43:4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66700000000001"/>
    <x v="4"/>
    <x v="29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66700000000001"/>
    <x v="7"/>
    <x v="14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66700000000001"/>
    <x v="2"/>
    <x v="38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3299999999999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66700000000001"/>
    <x v="6"/>
    <x v="11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3299999999999"/>
    <x v="5"/>
    <x v="23"/>
    <x v="3372"/>
    <d v="2014-07-03T03:00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  <x v="3378"/>
    <d v="2015-10-03T21:00: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05000000000001"/>
    <x v="4"/>
    <x v="29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  <x v="3397"/>
    <d v="2015-02-19T19:47:5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  <x v="3398"/>
    <d v="2015-04-28T15:19:5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  <x v="3414"/>
    <d v="2016-05-19T00:56:2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  <x v="3416"/>
    <d v="2012-09-02T11:30:4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  <x v="3418"/>
    <d v="2015-05-13T20:04:2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32999999999995"/>
    <x v="4"/>
    <x v="29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  <x v="3426"/>
    <d v="2012-04-16T16:00:0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32999999999995"/>
    <x v="3"/>
    <x v="18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667000000000001"/>
    <x v="6"/>
    <x v="9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33000000000004"/>
    <x v="6"/>
    <x v="9"/>
    <x v="3440"/>
    <d v="2016-03-10T13:42:3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  <x v="3445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  <x v="3456"/>
    <d v="2016-07-31T16:00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  <x v="3461"/>
    <d v="2015-06-30T23:55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  <x v="3464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666999999999996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666999999999996"/>
    <x v="4"/>
    <x v="29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33000000000004"/>
    <x v="3"/>
    <x v="18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  <x v="3472"/>
    <d v="2014-09-25T21:43:1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  <x v="3474"/>
    <d v="2015-10-11T18:43:40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  <x v="3482"/>
    <d v="2015-11-30T17:00:0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33000000000004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667000000000001"/>
    <x v="3"/>
    <x v="18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667000000000001"/>
    <x v="3"/>
    <x v="28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  <x v="3507"/>
    <d v="2016-01-30T19:46:4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  <x v="3518"/>
    <d v="2015-05-28T20:05:0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32999999999999"/>
    <x v="3"/>
    <x v="18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  <x v="3526"/>
    <d v="2016-02-13T21:35:1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  <x v="3536"/>
    <d v="2016-07-14T07:51:3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  <x v="3549"/>
    <d v="2014-08-10T16:45:0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32999999999999"/>
    <x v="6"/>
    <x v="11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32999999999999"/>
    <x v="1"/>
    <x v="31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  <x v="3572"/>
    <d v="2013-03-23T12:19: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  <x v="3579"/>
    <d v="2014-06-29T06:13:0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  <x v="3583"/>
    <d v="2013-08-15T10:43:2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  <x v="3599"/>
    <d v="2016-11-06T09:49:0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32999999999999"/>
    <x v="4"/>
    <x v="29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  <x v="3605"/>
    <d v="2015-05-13T20:45:1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  <x v="3608"/>
    <d v="2016-10-02T18:04:4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  <x v="3613"/>
    <d v="2015-11-14T23:00:0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  <x v="3615"/>
    <d v="2016-05-05T17:00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  <x v="3618"/>
    <d v="2016-02-16T18:33:0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  <x v="3626"/>
    <d v="2016-08-15T12:44:5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  <x v="3631"/>
    <d v="2015-04-02T16:36:2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  <x v="3632"/>
    <d v="2014-11-25T16:36:3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  <x v="3635"/>
    <d v="2016-05-03T18:49:02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  <x v="3637"/>
    <d v="2016-02-20T04:06: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  <x v="3645"/>
    <d v="2016-04-30T05:34:0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  <x v="3650"/>
    <d v="2014-11-29T04:33:0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  <x v="3656"/>
    <d v="2016-03-12T22:37:5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  <x v="3663"/>
    <d v="2016-03-16T03:02:4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  <x v="3664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  <x v="3666"/>
    <d v="2014-12-13T22:49:25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  <x v="3670"/>
    <d v="2016-06-03T07:38:4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  <x v="3672"/>
    <d v="2016-07-14T16:25: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  <x v="3693"/>
    <d v="2016-05-18T20:22:15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  <x v="3701"/>
    <d v="2017-01-03T06:04:2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  <x v="3702"/>
    <d v="2015-03-11T16:23:5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e v="#DIV/0!"/>
    <x v="5"/>
    <x v="21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e v="#DIV/0!"/>
    <x v="6"/>
    <x v="9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e v="#DIV/0!"/>
    <x v="1"/>
    <x v="31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e v="#DIV/0!"/>
    <x v="5"/>
    <x v="23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e v="#DIV/0!"/>
    <x v="5"/>
    <x v="10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e v="#DIV/0!"/>
    <x v="6"/>
    <x v="9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e v="#DIV/0!"/>
    <x v="5"/>
    <x v="10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e v="#DIV/0!"/>
    <x v="5"/>
    <x v="10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e v="#DIV/0!"/>
    <x v="5"/>
    <x v="10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e v="#DIV/0!"/>
    <x v="5"/>
    <x v="10"/>
    <x v="3713"/>
    <d v="2016-01-02T23:00:51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e v="#DIV/0!"/>
    <x v="6"/>
    <x v="9"/>
    <x v="3714"/>
    <d v="2016-01-07T04:57:5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e v="#DIV/0!"/>
    <x v="6"/>
    <x v="9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e v="#DIV/0!"/>
    <x v="0"/>
    <x v="26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e v="#DIV/0!"/>
    <x v="5"/>
    <x v="10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e v="#DIV/0!"/>
    <x v="0"/>
    <x v="1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e v="#DIV/0!"/>
    <x v="7"/>
    <x v="37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e v="#DIV/0!"/>
    <x v="0"/>
    <x v="4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e v="#DIV/0!"/>
    <x v="0"/>
    <x v="26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e v="#DIV/0!"/>
    <x v="6"/>
    <x v="19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e v="#DIV/0!"/>
    <x v="5"/>
    <x v="10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e v="#DIV/0!"/>
    <x v="7"/>
    <x v="14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e v="#DIV/0!"/>
    <x v="3"/>
    <x v="28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e v="#DIV/0!"/>
    <x v="5"/>
    <x v="21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e v="#DIV/0!"/>
    <x v="1"/>
    <x v="31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e v="#DIV/0!"/>
    <x v="2"/>
    <x v="36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e v="#DIV/0!"/>
    <x v="4"/>
    <x v="40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e v="#DIV/0!"/>
    <x v="0"/>
    <x v="26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e v="#DIV/0!"/>
    <x v="5"/>
    <x v="10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e v="#DIV/0!"/>
    <x v="6"/>
    <x v="11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e v="#DIV/0!"/>
    <x v="6"/>
    <x v="19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e v="#DIV/0!"/>
    <x v="2"/>
    <x v="36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e v="#DIV/0!"/>
    <x v="1"/>
    <x v="31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e v="#DIV/0!"/>
    <x v="7"/>
    <x v="14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e v="#DIV/0!"/>
    <x v="0"/>
    <x v="26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e v="#DIV/0!"/>
    <x v="0"/>
    <x v="26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e v="#DIV/0!"/>
    <x v="5"/>
    <x v="23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e v="#DIV/0!"/>
    <x v="0"/>
    <x v="26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e v="#DIV/0!"/>
    <x v="0"/>
    <x v="26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e v="#DIV/0!"/>
    <x v="0"/>
    <x v="1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e v="#DIV/0!"/>
    <x v="7"/>
    <x v="33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e v="#DIV/0!"/>
    <x v="4"/>
    <x v="40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e v="#DIV/0!"/>
    <x v="4"/>
    <x v="40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e v="#DIV/0!"/>
    <x v="4"/>
    <x v="29"/>
    <x v="3746"/>
    <d v="2015-10-13T12:41: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e v="#DIV/0!"/>
    <x v="1"/>
    <x v="39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e v="#DIV/0!"/>
    <x v="6"/>
    <x v="9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e v="#DIV/0!"/>
    <x v="6"/>
    <x v="19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e v="#DIV/0!"/>
    <x v="5"/>
    <x v="10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e v="#DIV/0!"/>
    <x v="4"/>
    <x v="29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e v="#DIV/0!"/>
    <x v="0"/>
    <x v="26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e v="#DIV/0!"/>
    <x v="6"/>
    <x v="9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e v="#DIV/0!"/>
    <x v="0"/>
    <x v="26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e v="#DIV/0!"/>
    <x v="6"/>
    <x v="9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e v="#DIV/0!"/>
    <x v="6"/>
    <x v="11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e v="#DIV/0!"/>
    <x v="5"/>
    <x v="21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e v="#DIV/0!"/>
    <x v="0"/>
    <x v="26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e v="#DIV/0!"/>
    <x v="5"/>
    <x v="21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e v="#DIV/0!"/>
    <x v="5"/>
    <x v="10"/>
    <x v="3760"/>
    <d v="2014-12-16T08:52:47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e v="#DIV/0!"/>
    <x v="5"/>
    <x v="10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e v="#DIV/0!"/>
    <x v="5"/>
    <x v="23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e v="#DIV/0!"/>
    <x v="0"/>
    <x v="26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e v="#DIV/0!"/>
    <x v="7"/>
    <x v="37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e v="#DIV/0!"/>
    <x v="1"/>
    <x v="31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e v="#DIV/0!"/>
    <x v="0"/>
    <x v="26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e v="#DIV/0!"/>
    <x v="0"/>
    <x v="26"/>
    <x v="3767"/>
    <d v="2016-04-14T06:26:0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e v="#DIV/0!"/>
    <x v="6"/>
    <x v="11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e v="#DIV/0!"/>
    <x v="6"/>
    <x v="9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e v="#DIV/0!"/>
    <x v="6"/>
    <x v="9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e v="#DIV/0!"/>
    <x v="0"/>
    <x v="26"/>
    <x v="3771"/>
    <d v="2016-01-09T14:48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e v="#DIV/0!"/>
    <x v="4"/>
    <x v="40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e v="#DIV/0!"/>
    <x v="8"/>
    <x v="30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e v="#DIV/0!"/>
    <x v="3"/>
    <x v="28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e v="#DIV/0!"/>
    <x v="1"/>
    <x v="31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e v="#DIV/0!"/>
    <x v="4"/>
    <x v="29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e v="#DIV/0!"/>
    <x v="1"/>
    <x v="31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e v="#DIV/0!"/>
    <x v="4"/>
    <x v="40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e v="#DIV/0!"/>
    <x v="4"/>
    <x v="29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e v="#DIV/0!"/>
    <x v="0"/>
    <x v="26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e v="#DIV/0!"/>
    <x v="5"/>
    <x v="23"/>
    <x v="3781"/>
    <d v="2015-05-20T17:25:3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e v="#DIV/0!"/>
    <x v="1"/>
    <x v="32"/>
    <x v="3782"/>
    <d v="2013-05-25T16:18:34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e v="#DIV/0!"/>
    <x v="0"/>
    <x v="26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e v="#DIV/0!"/>
    <x v="0"/>
    <x v="26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e v="#DIV/0!"/>
    <x v="4"/>
    <x v="29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e v="#DIV/0!"/>
    <x v="4"/>
    <x v="29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e v="#DIV/0!"/>
    <x v="6"/>
    <x v="11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e v="#DIV/0!"/>
    <x v="6"/>
    <x v="19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e v="#DIV/0!"/>
    <x v="6"/>
    <x v="19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e v="#DIV/0!"/>
    <x v="6"/>
    <x v="11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e v="#DIV/0!"/>
    <x v="5"/>
    <x v="10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e v="#DIV/0!"/>
    <x v="0"/>
    <x v="26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e v="#DIV/0!"/>
    <x v="5"/>
    <x v="10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e v="#DIV/0!"/>
    <x v="5"/>
    <x v="10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e v="#DIV/0!"/>
    <x v="0"/>
    <x v="26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e v="#DIV/0!"/>
    <x v="0"/>
    <x v="26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e v="#DIV/0!"/>
    <x v="3"/>
    <x v="18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e v="#DIV/0!"/>
    <x v="4"/>
    <x v="29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e v="#DIV/0!"/>
    <x v="4"/>
    <x v="29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e v="#DIV/0!"/>
    <x v="7"/>
    <x v="37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e v="#DIV/0!"/>
    <x v="1"/>
    <x v="31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e v="#DIV/0!"/>
    <x v="0"/>
    <x v="26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e v="#DIV/0!"/>
    <x v="6"/>
    <x v="9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e v="#DIV/0!"/>
    <x v="6"/>
    <x v="11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e v="#DIV/0!"/>
    <x v="6"/>
    <x v="19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e v="#DIV/0!"/>
    <x v="6"/>
    <x v="11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e v="#DIV/0!"/>
    <x v="4"/>
    <x v="40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e v="#DIV/0!"/>
    <x v="5"/>
    <x v="21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e v="#DIV/0!"/>
    <x v="5"/>
    <x v="23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e v="#DIV/0!"/>
    <x v="5"/>
    <x v="23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e v="#DIV/0!"/>
    <x v="0"/>
    <x v="26"/>
    <x v="3811"/>
    <d v="2015-11-25T16:49:2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e v="#DIV/0!"/>
    <x v="7"/>
    <x v="33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e v="#DIV/0!"/>
    <x v="2"/>
    <x v="38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e v="#DIV/0!"/>
    <x v="4"/>
    <x v="29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e v="#DIV/0!"/>
    <x v="4"/>
    <x v="40"/>
    <x v="3815"/>
    <d v="2014-08-14T22:50:3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e v="#DIV/0!"/>
    <x v="4"/>
    <x v="29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e v="#DIV/0!"/>
    <x v="6"/>
    <x v="11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e v="#DIV/0!"/>
    <x v="6"/>
    <x v="11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e v="#DIV/0!"/>
    <x v="6"/>
    <x v="11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e v="#DIV/0!"/>
    <x v="6"/>
    <x v="11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1"/>
    <x v="39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e v="#DIV/0!"/>
    <x v="4"/>
    <x v="29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e v="#DIV/0!"/>
    <x v="6"/>
    <x v="11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e v="#DIV/0!"/>
    <x v="1"/>
    <x v="35"/>
    <x v="3824"/>
    <d v="2013-02-24T23:59:2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e v="#DIV/0!"/>
    <x v="5"/>
    <x v="10"/>
    <x v="3825"/>
    <d v="2016-01-12T15:48:4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e v="#DIV/0!"/>
    <x v="7"/>
    <x v="33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e v="#DIV/0!"/>
    <x v="2"/>
    <x v="34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e v="#DIV/0!"/>
    <x v="2"/>
    <x v="3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e v="#DIV/0!"/>
    <x v="3"/>
    <x v="18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e v="#DIV/0!"/>
    <x v="4"/>
    <x v="29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e v="#DIV/0!"/>
    <x v="4"/>
    <x v="29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e v="#DIV/0!"/>
    <x v="4"/>
    <x v="29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e v="#DIV/0!"/>
    <x v="4"/>
    <x v="29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e v="#DIV/0!"/>
    <x v="6"/>
    <x v="9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e v="#DIV/0!"/>
    <x v="6"/>
    <x v="19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e v="#DIV/0!"/>
    <x v="6"/>
    <x v="19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e v="#DIV/0!"/>
    <x v="6"/>
    <x v="19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e v="#DIV/0!"/>
    <x v="6"/>
    <x v="19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e v="#DIV/0!"/>
    <x v="5"/>
    <x v="23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e v="#DIV/0!"/>
    <x v="1"/>
    <x v="31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e v="#DIV/0!"/>
    <x v="0"/>
    <x v="26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e v="#DIV/0!"/>
    <x v="1"/>
    <x v="31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e v="#DIV/0!"/>
    <x v="1"/>
    <x v="31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e v="#DIV/0!"/>
    <x v="0"/>
    <x v="26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e v="#DIV/0!"/>
    <x v="5"/>
    <x v="10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e v="#DIV/0!"/>
    <x v="5"/>
    <x v="23"/>
    <x v="3846"/>
    <d v="2017-01-09T01:18:2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e v="#DIV/0!"/>
    <x v="8"/>
    <x v="30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e v="#DIV/0!"/>
    <x v="6"/>
    <x v="19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e v="#DIV/0!"/>
    <x v="0"/>
    <x v="1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e v="#DIV/0!"/>
    <x v="5"/>
    <x v="10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e v="#DIV/0!"/>
    <x v="5"/>
    <x v="10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e v="#DIV/0!"/>
    <x v="5"/>
    <x v="23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e v="#DIV/0!"/>
    <x v="5"/>
    <x v="23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e v="#DIV/0!"/>
    <x v="5"/>
    <x v="23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e v="#DIV/0!"/>
    <x v="0"/>
    <x v="26"/>
    <x v="3855"/>
    <d v="2015-01-01T20:13:14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e v="#DIV/0!"/>
    <x v="0"/>
    <x v="26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e v="#DIV/0!"/>
    <x v="0"/>
    <x v="26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e v="#DIV/0!"/>
    <x v="8"/>
    <x v="30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e v="#DIV/0!"/>
    <x v="8"/>
    <x v="30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e v="#DIV/0!"/>
    <x v="3"/>
    <x v="18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e v="#DIV/0!"/>
    <x v="4"/>
    <x v="29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e v="#DIV/0!"/>
    <x v="1"/>
    <x v="31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e v="#DIV/0!"/>
    <x v="1"/>
    <x v="35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e v="#DIV/0!"/>
    <x v="7"/>
    <x v="14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e v="#DIV/0!"/>
    <x v="7"/>
    <x v="14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e v="#DIV/0!"/>
    <x v="3"/>
    <x v="28"/>
    <x v="3866"/>
    <d v="2017-01-04T00:04:09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e v="#DIV/0!"/>
    <x v="0"/>
    <x v="26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e v="#DIV/0!"/>
    <x v="0"/>
    <x v="26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e v="#DIV/0!"/>
    <x v="4"/>
    <x v="29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e v="#DIV/0!"/>
    <x v="4"/>
    <x v="29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e v="#DIV/0!"/>
    <x v="4"/>
    <x v="40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e v="#DIV/0!"/>
    <x v="4"/>
    <x v="29"/>
    <x v="3872"/>
    <d v="2016-05-18T19:49:0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e v="#DIV/0!"/>
    <x v="4"/>
    <x v="29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e v="#DIV/0!"/>
    <x v="4"/>
    <x v="29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e v="#DIV/0!"/>
    <x v="4"/>
    <x v="29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1"/>
    <x v="39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e v="#DIV/0!"/>
    <x v="6"/>
    <x v="11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e v="#DIV/0!"/>
    <x v="6"/>
    <x v="9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e v="#DIV/0!"/>
    <x v="6"/>
    <x v="19"/>
    <x v="3879"/>
    <d v="2015-03-27T17:59:52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e v="#DIV/0!"/>
    <x v="6"/>
    <x v="19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e v="#DIV/0!"/>
    <x v="6"/>
    <x v="11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e v="#DIV/0!"/>
    <x v="6"/>
    <x v="11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e v="#DIV/0!"/>
    <x v="6"/>
    <x v="11"/>
    <x v="3883"/>
    <d v="2016-01-31T23:55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e v="#DIV/0!"/>
    <x v="6"/>
    <x v="11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e v="#DIV/0!"/>
    <x v="6"/>
    <x v="11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e v="#DIV/0!"/>
    <x v="4"/>
    <x v="29"/>
    <x v="3886"/>
    <d v="2015-04-29T04:22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e v="#DIV/0!"/>
    <x v="0"/>
    <x v="26"/>
    <x v="3887"/>
    <d v="2015-12-01T00:00:0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e v="#DIV/0!"/>
    <x v="4"/>
    <x v="29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e v="#DIV/0!"/>
    <x v="6"/>
    <x v="9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e v="#DIV/0!"/>
    <x v="6"/>
    <x v="11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e v="#DIV/0!"/>
    <x v="1"/>
    <x v="31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e v="#DIV/0!"/>
    <x v="6"/>
    <x v="11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e v="#DIV/0!"/>
    <x v="2"/>
    <x v="3"/>
    <x v="3893"/>
    <d v="2014-08-08T21:20:1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e v="#DIV/0!"/>
    <x v="5"/>
    <x v="10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e v="#DIV/0!"/>
    <x v="3"/>
    <x v="28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e v="#DIV/0!"/>
    <x v="4"/>
    <x v="29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e v="#DIV/0!"/>
    <x v="4"/>
    <x v="29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e v="#DIV/0!"/>
    <x v="4"/>
    <x v="29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1"/>
    <x v="39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e v="#DIV/0!"/>
    <x v="6"/>
    <x v="11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e v="#DIV/0!"/>
    <x v="6"/>
    <x v="19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e v="#DIV/0!"/>
    <x v="6"/>
    <x v="11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e v="#DIV/0!"/>
    <x v="5"/>
    <x v="23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e v="#DIV/0!"/>
    <x v="0"/>
    <x v="26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e v="#DIV/0!"/>
    <x v="0"/>
    <x v="26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e v="#DIV/0!"/>
    <x v="5"/>
    <x v="23"/>
    <x v="3906"/>
    <d v="2015-09-06T14:46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e v="#DIV/0!"/>
    <x v="5"/>
    <x v="21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e v="#DIV/0!"/>
    <x v="5"/>
    <x v="23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e v="#DIV/0!"/>
    <x v="5"/>
    <x v="23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e v="#DIV/0!"/>
    <x v="7"/>
    <x v="33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e v="#DIV/0!"/>
    <x v="7"/>
    <x v="14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e v="#DIV/0!"/>
    <x v="4"/>
    <x v="40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e v="#DIV/0!"/>
    <x v="6"/>
    <x v="11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e v="#DIV/0!"/>
    <x v="4"/>
    <x v="29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e v="#DIV/0!"/>
    <x v="5"/>
    <x v="23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e v="#DIV/0!"/>
    <x v="7"/>
    <x v="33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e v="#DIV/0!"/>
    <x v="4"/>
    <x v="29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e v="#DIV/0!"/>
    <x v="2"/>
    <x v="36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e v="#DIV/0!"/>
    <x v="5"/>
    <x v="10"/>
    <x v="3919"/>
    <d v="2015-05-08T18:12:56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e v="#DIV/0!"/>
    <x v="5"/>
    <x v="10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e v="#DIV/0!"/>
    <x v="5"/>
    <x v="23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e v="#DIV/0!"/>
    <x v="4"/>
    <x v="29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e v="#DIV/0!"/>
    <x v="1"/>
    <x v="31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e v="#DIV/0!"/>
    <x v="2"/>
    <x v="38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e v="#DIV/0!"/>
    <x v="7"/>
    <x v="14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e v="#DIV/0!"/>
    <x v="4"/>
    <x v="29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e v="#DIV/0!"/>
    <x v="6"/>
    <x v="11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1"/>
    <x v="39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e v="#DIV/0!"/>
    <x v="5"/>
    <x v="21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e v="#DIV/0!"/>
    <x v="7"/>
    <x v="33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e v="#DIV/0!"/>
    <x v="7"/>
    <x v="14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e v="#DIV/0!"/>
    <x v="0"/>
    <x v="26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e v="#DIV/0!"/>
    <x v="6"/>
    <x v="11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e v="#DIV/0!"/>
    <x v="6"/>
    <x v="19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e v="#DIV/0!"/>
    <x v="6"/>
    <x v="11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e v="#DIV/0!"/>
    <x v="4"/>
    <x v="29"/>
    <x v="3936"/>
    <d v="2014-08-09T17:22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e v="#DIV/0!"/>
    <x v="5"/>
    <x v="21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e v="#DIV/0!"/>
    <x v="5"/>
    <x v="21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e v="#DIV/0!"/>
    <x v="5"/>
    <x v="10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e v="#DIV/0!"/>
    <x v="5"/>
    <x v="10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e v="#DIV/0!"/>
    <x v="5"/>
    <x v="23"/>
    <x v="3941"/>
    <d v="2009-11-27T04:59:0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e v="#DIV/0!"/>
    <x v="5"/>
    <x v="23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e v="#DIV/0!"/>
    <x v="0"/>
    <x v="26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e v="#DIV/0!"/>
    <x v="0"/>
    <x v="26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e v="#DIV/0!"/>
    <x v="0"/>
    <x v="26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e v="#DIV/0!"/>
    <x v="1"/>
    <x v="35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e v="#DIV/0!"/>
    <x v="7"/>
    <x v="33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e v="#DIV/0!"/>
    <x v="0"/>
    <x v="1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e v="#DIV/0!"/>
    <x v="3"/>
    <x v="28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e v="#DIV/0!"/>
    <x v="7"/>
    <x v="37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e v="#DIV/0!"/>
    <x v="1"/>
    <x v="31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e v="#DIV/0!"/>
    <x v="1"/>
    <x v="35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e v="#DIV/0!"/>
    <x v="7"/>
    <x v="14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e v="#DIV/0!"/>
    <x v="7"/>
    <x v="14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e v="#DIV/0!"/>
    <x v="0"/>
    <x v="26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e v="#DIV/0!"/>
    <x v="4"/>
    <x v="40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1"/>
    <x v="39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e v="#DIV/0!"/>
    <x v="6"/>
    <x v="19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e v="#DIV/0!"/>
    <x v="6"/>
    <x v="11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e v="#DIV/0!"/>
    <x v="6"/>
    <x v="11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e v="#DIV/0!"/>
    <x v="1"/>
    <x v="31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e v="#DIV/0!"/>
    <x v="6"/>
    <x v="11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e v="#DIV/0!"/>
    <x v="8"/>
    <x v="30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e v="#DIV/0!"/>
    <x v="0"/>
    <x v="26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e v="#DIV/0!"/>
    <x v="5"/>
    <x v="21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e v="#DIV/0!"/>
    <x v="1"/>
    <x v="35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e v="#DIV/0!"/>
    <x v="8"/>
    <x v="30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e v="#DIV/0!"/>
    <x v="3"/>
    <x v="28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e v="#DIV/0!"/>
    <x v="1"/>
    <x v="31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e v="#DIV/0!"/>
    <x v="1"/>
    <x v="32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e v="#DIV/0!"/>
    <x v="7"/>
    <x v="14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e v="#DIV/0!"/>
    <x v="0"/>
    <x v="26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1"/>
    <x v="39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e v="#DIV/0!"/>
    <x v="6"/>
    <x v="19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e v="#DIV/0!"/>
    <x v="6"/>
    <x v="11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e v="#DIV/0!"/>
    <x v="1"/>
    <x v="35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e v="#DIV/0!"/>
    <x v="8"/>
    <x v="30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e v="#DIV/0!"/>
    <x v="2"/>
    <x v="38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e v="#DIV/0!"/>
    <x v="7"/>
    <x v="33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1"/>
    <x v="39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e v="#DIV/0!"/>
    <x v="3"/>
    <x v="18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e v="#DIV/0!"/>
    <x v="2"/>
    <x v="36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e v="#DIV/0!"/>
    <x v="5"/>
    <x v="21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e v="#DIV/0!"/>
    <x v="5"/>
    <x v="10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e v="#DIV/0!"/>
    <x v="5"/>
    <x v="23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e v="#DIV/0!"/>
    <x v="7"/>
    <x v="12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e v="#DIV/0!"/>
    <x v="8"/>
    <x v="30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e v="#DIV/0!"/>
    <x v="3"/>
    <x v="28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e v="#DIV/0!"/>
    <x v="7"/>
    <x v="14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e v="#DIV/0!"/>
    <x v="7"/>
    <x v="14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e v="#DIV/0!"/>
    <x v="2"/>
    <x v="3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e v="#DIV/0!"/>
    <x v="0"/>
    <x v="26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e v="#DIV/0!"/>
    <x v="4"/>
    <x v="29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e v="#DIV/0!"/>
    <x v="4"/>
    <x v="29"/>
    <x v="3994"/>
    <d v="2016-01-26T14:08:1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e v="#DIV/0!"/>
    <x v="6"/>
    <x v="11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e v="#DIV/0!"/>
    <x v="6"/>
    <x v="9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e v="#DIV/0!"/>
    <x v="6"/>
    <x v="19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e v="#DIV/0!"/>
    <x v="6"/>
    <x v="19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e v="#DIV/0!"/>
    <x v="6"/>
    <x v="11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e v="#DIV/0!"/>
    <x v="6"/>
    <x v="11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e v="#DIV/0!"/>
    <x v="6"/>
    <x v="11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e v="#DIV/0!"/>
    <x v="6"/>
    <x v="11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e v="#DIV/0!"/>
    <x v="7"/>
    <x v="33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e v="#DIV/0!"/>
    <x v="6"/>
    <x v="11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e v="#DIV/0!"/>
    <x v="0"/>
    <x v="26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e v="#DIV/0!"/>
    <x v="1"/>
    <x v="35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e v="#DIV/0!"/>
    <x v="7"/>
    <x v="33"/>
    <x v="4007"/>
    <d v="2010-07-27T04:59:0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e v="#DIV/0!"/>
    <x v="8"/>
    <x v="30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e v="#DIV/0!"/>
    <x v="8"/>
    <x v="30"/>
    <x v="4009"/>
    <d v="2014-08-10T22:00:0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e v="#DIV/0!"/>
    <x v="7"/>
    <x v="37"/>
    <x v="4010"/>
    <d v="2012-07-28T16:00:0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e v="#DIV/0!"/>
    <x v="7"/>
    <x v="37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e v="#DIV/0!"/>
    <x v="0"/>
    <x v="1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e v="#DIV/0!"/>
    <x v="0"/>
    <x v="26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e v="#DIV/0!"/>
    <x v="1"/>
    <x v="35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e v="#DIV/0!"/>
    <x v="1"/>
    <x v="35"/>
    <x v="4015"/>
    <d v="2016-11-26T19:20:1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e v="#DIV/0!"/>
    <x v="6"/>
    <x v="11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e v="#DIV/0!"/>
    <x v="5"/>
    <x v="23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e v="#DIV/0!"/>
    <x v="7"/>
    <x v="37"/>
    <x v="4018"/>
    <d v="2014-08-07T07:00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e v="#DIV/0!"/>
    <x v="1"/>
    <x v="35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e v="#DIV/0!"/>
    <x v="1"/>
    <x v="35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e v="#DIV/0!"/>
    <x v="7"/>
    <x v="14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e v="#DIV/0!"/>
    <x v="2"/>
    <x v="36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e v="#DIV/0!"/>
    <x v="3"/>
    <x v="18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e v="#DIV/0!"/>
    <x v="0"/>
    <x v="26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e v="#DIV/0!"/>
    <x v="0"/>
    <x v="26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e v="#DIV/0!"/>
    <x v="6"/>
    <x v="11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e v="#DIV/0!"/>
    <x v="6"/>
    <x v="11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1"/>
    <x v="39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e v="#DIV/0!"/>
    <x v="1"/>
    <x v="32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e v="#DIV/0!"/>
    <x v="0"/>
    <x v="1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e v="#DIV/0!"/>
    <x v="5"/>
    <x v="10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e v="#DIV/0!"/>
    <x v="5"/>
    <x v="10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e v="#DIV/0!"/>
    <x v="5"/>
    <x v="23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e v="#DIV/0!"/>
    <x v="0"/>
    <x v="26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e v="#DIV/0!"/>
    <x v="7"/>
    <x v="33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e v="#DIV/0!"/>
    <x v="1"/>
    <x v="31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e v="#DIV/0!"/>
    <x v="1"/>
    <x v="35"/>
    <x v="4037"/>
    <d v="2014-09-16T11:24:1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e v="#DIV/0!"/>
    <x v="2"/>
    <x v="34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e v="#DIV/0!"/>
    <x v="2"/>
    <x v="3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e v="#DIV/0!"/>
    <x v="0"/>
    <x v="26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e v="#DIV/0!"/>
    <x v="6"/>
    <x v="11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e v="#DIV/0!"/>
    <x v="6"/>
    <x v="11"/>
    <x v="4042"/>
    <d v="2015-04-18T22:30:0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e v="#DIV/0!"/>
    <x v="6"/>
    <x v="19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e v="#DIV/0!"/>
    <x v="6"/>
    <x v="11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e v="#DIV/0!"/>
    <x v="7"/>
    <x v="33"/>
    <x v="4045"/>
    <d v="2012-01-18T20:00:00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e v="#DIV/0!"/>
    <x v="5"/>
    <x v="21"/>
    <x v="4046"/>
    <d v="2016-07-06T00:00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e v="#DIV/0!"/>
    <x v="0"/>
    <x v="1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e v="#DIV/0!"/>
    <x v="2"/>
    <x v="34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e v="#DIV/0!"/>
    <x v="2"/>
    <x v="34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e v="#DIV/0!"/>
    <x v="6"/>
    <x v="11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e v="#DIV/0!"/>
    <x v="6"/>
    <x v="11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e v="#DIV/0!"/>
    <x v="6"/>
    <x v="11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e v="#DIV/0!"/>
    <x v="4"/>
    <x v="40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e v="#DIV/0!"/>
    <x v="5"/>
    <x v="10"/>
    <x v="4054"/>
    <d v="2015-02-28T13:45:0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e v="#DIV/0!"/>
    <x v="8"/>
    <x v="30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e v="#DIV/0!"/>
    <x v="3"/>
    <x v="18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e v="#DIV/0!"/>
    <x v="5"/>
    <x v="10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e v="#DIV/0!"/>
    <x v="5"/>
    <x v="10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e v="#DIV/0!"/>
    <x v="5"/>
    <x v="23"/>
    <x v="4059"/>
    <d v="2013-07-31T08:41:5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e v="#DIV/0!"/>
    <x v="5"/>
    <x v="23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e v="#DIV/0!"/>
    <x v="7"/>
    <x v="12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e v="#DIV/0!"/>
    <x v="8"/>
    <x v="30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e v="#DIV/0!"/>
    <x v="1"/>
    <x v="31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e v="#DIV/0!"/>
    <x v="2"/>
    <x v="38"/>
    <x v="4064"/>
    <d v="2015-04-01T00:18: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e v="#DIV/0!"/>
    <x v="7"/>
    <x v="14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e v="#DIV/0!"/>
    <x v="0"/>
    <x v="26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e v="#DIV/0!"/>
    <x v="0"/>
    <x v="26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e v="#DIV/0!"/>
    <x v="4"/>
    <x v="29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e v="#DIV/0!"/>
    <x v="6"/>
    <x v="11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e v="#DIV/0!"/>
    <x v="6"/>
    <x v="11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e v="#DIV/0!"/>
    <x v="1"/>
    <x v="31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e v="#DIV/0!"/>
    <x v="0"/>
    <x v="1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e v="#DIV/0!"/>
    <x v="0"/>
    <x v="26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e v="#DIV/0!"/>
    <x v="2"/>
    <x v="38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e v="#DIV/0!"/>
    <x v="6"/>
    <x v="11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e v="#DIV/0!"/>
    <x v="6"/>
    <x v="11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e v="#DIV/0!"/>
    <x v="6"/>
    <x v="11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e v="#DIV/0!"/>
    <x v="6"/>
    <x v="19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e v="#DIV/0!"/>
    <x v="5"/>
    <x v="21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e v="#DIV/0!"/>
    <x v="6"/>
    <x v="11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e v="#DIV/0!"/>
    <x v="6"/>
    <x v="11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e v="#DIV/0!"/>
    <x v="5"/>
    <x v="23"/>
    <x v="4082"/>
    <d v="2013-06-02T20:19: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e v="#DIV/0!"/>
    <x v="3"/>
    <x v="18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e v="#DIV/0!"/>
    <x v="6"/>
    <x v="11"/>
    <x v="4084"/>
    <d v="2016-04-21T02:23:4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e v="#DIV/0!"/>
    <x v="2"/>
    <x v="34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e v="#DIV/0!"/>
    <x v="0"/>
    <x v="26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e v="#DIV/0!"/>
    <x v="7"/>
    <x v="33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e v="#DIV/0!"/>
    <x v="8"/>
    <x v="30"/>
    <x v="4088"/>
    <d v="2014-08-27T00:20:25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e v="#DIV/0!"/>
    <x v="3"/>
    <x v="28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e v="#DIV/0!"/>
    <x v="2"/>
    <x v="34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e v="#DIV/0!"/>
    <x v="6"/>
    <x v="19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e v="#DIV/0!"/>
    <x v="6"/>
    <x v="11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e v="#DIV/0!"/>
    <x v="6"/>
    <x v="11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e v="#DIV/0!"/>
    <x v="5"/>
    <x v="23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e v="#DIV/0!"/>
    <x v="5"/>
    <x v="23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e v="#DIV/0!"/>
    <x v="0"/>
    <x v="26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e v="#DIV/0!"/>
    <x v="0"/>
    <x v="26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e v="#DIV/0!"/>
    <x v="6"/>
    <x v="9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e v="#DIV/0!"/>
    <x v="6"/>
    <x v="11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e v="#DIV/0!"/>
    <x v="3"/>
    <x v="28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e v="#DIV/0!"/>
    <x v="6"/>
    <x v="11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e v="#DIV/0!"/>
    <x v="0"/>
    <x v="26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e v="#DIV/0!"/>
    <x v="6"/>
    <x v="11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e v="#DIV/0!"/>
    <x v="5"/>
    <x v="10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e v="#DIV/0!"/>
    <x v="0"/>
    <x v="26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e v="#DIV/0!"/>
    <x v="6"/>
    <x v="11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e v="#DIV/0!"/>
    <x v="0"/>
    <x v="26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e v="#DIV/0!"/>
    <x v="3"/>
    <x v="18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e v="#DIV/0!"/>
    <x v="3"/>
    <x v="28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e v="#DIV/0!"/>
    <x v="8"/>
    <x v="30"/>
    <x v="4110"/>
    <d v="2014-07-31T01:26: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e v="#DIV/0!"/>
    <x v="2"/>
    <x v="34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e v="#DIV/0!"/>
    <x v="2"/>
    <x v="38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e v="#DIV/0!"/>
    <x v="4"/>
    <x v="29"/>
    <x v="4113"/>
    <d v="2014-08-08T21:31:03"/>
  </r>
  <r>
    <m/>
    <m/>
    <m/>
    <m/>
    <m/>
    <x v="4"/>
    <x v="21"/>
    <m/>
    <m/>
    <m/>
    <m/>
    <m/>
    <m/>
    <x v="41"/>
    <e v="#DIV/0!"/>
    <e v="#DIV/0!"/>
    <x v="9"/>
    <x v="41"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6846F6-DB70-4DDE-B19B-882707706F1D}" name="PivotTable1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E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39C589-D268-4052-9969-C9816DF1D71C}" name="PivotTable1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x="41"/>
        <item t="default"/>
      </items>
    </pivotField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3922E3-6612-4FE9-948A-00CF0EE87979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G4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  <pivotField showAll="0"/>
    <pivotField numFmtId="14" showAll="0"/>
    <pivotField showAll="0" defaultSubtotal="0"/>
    <pivotField showAll="0" defaultSubtotal="0"/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2F2E5-06E6-4025-A437-2759668327F4}">
  <dimension ref="A1:E6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1" t="s">
        <v>8222</v>
      </c>
      <c r="B1" t="s">
        <v>8223</v>
      </c>
    </row>
    <row r="3" spans="1:5" x14ac:dyDescent="0.25">
      <c r="A3" s="11" t="s">
        <v>8362</v>
      </c>
      <c r="B3" s="11" t="s">
        <v>8361</v>
      </c>
    </row>
    <row r="4" spans="1:5" x14ac:dyDescent="0.25">
      <c r="A4" s="11" t="s">
        <v>8358</v>
      </c>
      <c r="B4" t="s">
        <v>8220</v>
      </c>
      <c r="C4" t="s">
        <v>8221</v>
      </c>
      <c r="D4" t="s">
        <v>8218</v>
      </c>
      <c r="E4" t="s">
        <v>8360</v>
      </c>
    </row>
    <row r="5" spans="1:5" x14ac:dyDescent="0.25">
      <c r="A5" s="12" t="s">
        <v>8326</v>
      </c>
      <c r="B5">
        <v>250</v>
      </c>
      <c r="C5">
        <v>9</v>
      </c>
      <c r="D5">
        <v>412</v>
      </c>
      <c r="E5">
        <v>671</v>
      </c>
    </row>
    <row r="6" spans="1:5" x14ac:dyDescent="0.25">
      <c r="A6" s="12" t="s">
        <v>8360</v>
      </c>
      <c r="B6">
        <v>250</v>
      </c>
      <c r="C6">
        <v>9</v>
      </c>
      <c r="D6">
        <v>412</v>
      </c>
      <c r="E6">
        <v>671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8587A-8329-4CE2-986F-F15A99081E99}">
  <dimension ref="A1:G19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1" t="s">
        <v>8365</v>
      </c>
      <c r="B1" t="s">
        <v>8363</v>
      </c>
    </row>
    <row r="2" spans="1:7" x14ac:dyDescent="0.25">
      <c r="A2" s="11" t="s">
        <v>8380</v>
      </c>
      <c r="B2" t="s">
        <v>8363</v>
      </c>
    </row>
    <row r="4" spans="1:7" x14ac:dyDescent="0.25">
      <c r="A4" s="11" t="s">
        <v>8362</v>
      </c>
      <c r="B4" s="11" t="s">
        <v>8361</v>
      </c>
    </row>
    <row r="5" spans="1:7" x14ac:dyDescent="0.25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  <c r="G5" t="s">
        <v>8360</v>
      </c>
    </row>
    <row r="6" spans="1:7" x14ac:dyDescent="0.25">
      <c r="A6" s="12" t="s">
        <v>8359</v>
      </c>
      <c r="B6" s="15"/>
      <c r="C6" s="15"/>
      <c r="D6" s="15"/>
      <c r="E6" s="15"/>
      <c r="F6" s="15"/>
      <c r="G6" s="15"/>
    </row>
    <row r="7" spans="1:7" x14ac:dyDescent="0.25">
      <c r="A7" s="12" t="s">
        <v>8368</v>
      </c>
      <c r="B7" s="15">
        <v>34</v>
      </c>
      <c r="C7" s="15">
        <v>149</v>
      </c>
      <c r="D7" s="15">
        <v>2</v>
      </c>
      <c r="E7" s="15">
        <v>182</v>
      </c>
      <c r="F7" s="15"/>
      <c r="G7" s="15">
        <v>367</v>
      </c>
    </row>
    <row r="8" spans="1:7" x14ac:dyDescent="0.25">
      <c r="A8" s="12" t="s">
        <v>8374</v>
      </c>
      <c r="B8" s="15">
        <v>27</v>
      </c>
      <c r="C8" s="15">
        <v>106</v>
      </c>
      <c r="D8" s="15">
        <v>18</v>
      </c>
      <c r="E8" s="15">
        <v>202</v>
      </c>
      <c r="F8" s="15"/>
      <c r="G8" s="15">
        <v>353</v>
      </c>
    </row>
    <row r="9" spans="1:7" x14ac:dyDescent="0.25">
      <c r="A9" s="12" t="s">
        <v>8375</v>
      </c>
      <c r="B9" s="15">
        <v>28</v>
      </c>
      <c r="C9" s="15">
        <v>108</v>
      </c>
      <c r="D9" s="15">
        <v>30</v>
      </c>
      <c r="E9" s="15">
        <v>180</v>
      </c>
      <c r="F9" s="15"/>
      <c r="G9" s="15">
        <v>346</v>
      </c>
    </row>
    <row r="10" spans="1:7" x14ac:dyDescent="0.25">
      <c r="A10" s="12" t="s">
        <v>8376</v>
      </c>
      <c r="B10" s="15">
        <v>27</v>
      </c>
      <c r="C10" s="15">
        <v>102</v>
      </c>
      <c r="D10" s="15"/>
      <c r="E10" s="15">
        <v>192</v>
      </c>
      <c r="F10" s="15"/>
      <c r="G10" s="15">
        <v>321</v>
      </c>
    </row>
    <row r="11" spans="1:7" x14ac:dyDescent="0.25">
      <c r="A11" s="12" t="s">
        <v>8377</v>
      </c>
      <c r="B11" s="15">
        <v>26</v>
      </c>
      <c r="C11" s="15">
        <v>126</v>
      </c>
      <c r="D11" s="15"/>
      <c r="E11" s="15">
        <v>234</v>
      </c>
      <c r="F11" s="15"/>
      <c r="G11" s="15">
        <v>386</v>
      </c>
    </row>
    <row r="12" spans="1:7" x14ac:dyDescent="0.25">
      <c r="A12" s="12" t="s">
        <v>8378</v>
      </c>
      <c r="B12" s="15">
        <v>27</v>
      </c>
      <c r="C12" s="15">
        <v>147</v>
      </c>
      <c r="D12" s="15"/>
      <c r="E12" s="15">
        <v>211</v>
      </c>
      <c r="F12" s="15"/>
      <c r="G12" s="15">
        <v>385</v>
      </c>
    </row>
    <row r="13" spans="1:7" x14ac:dyDescent="0.25">
      <c r="A13" s="12" t="s">
        <v>8379</v>
      </c>
      <c r="B13" s="15">
        <v>43</v>
      </c>
      <c r="C13" s="15">
        <v>150</v>
      </c>
      <c r="D13" s="15"/>
      <c r="E13" s="15">
        <v>194</v>
      </c>
      <c r="F13" s="15"/>
      <c r="G13" s="15">
        <v>387</v>
      </c>
    </row>
    <row r="14" spans="1:7" x14ac:dyDescent="0.25">
      <c r="A14" s="12" t="s">
        <v>8369</v>
      </c>
      <c r="B14" s="15">
        <v>33</v>
      </c>
      <c r="C14" s="15">
        <v>134</v>
      </c>
      <c r="D14" s="15"/>
      <c r="E14" s="15">
        <v>166</v>
      </c>
      <c r="F14" s="15"/>
      <c r="G14" s="15">
        <v>333</v>
      </c>
    </row>
    <row r="15" spans="1:7" x14ac:dyDescent="0.25">
      <c r="A15" s="12" t="s">
        <v>8370</v>
      </c>
      <c r="B15" s="15">
        <v>24</v>
      </c>
      <c r="C15" s="15">
        <v>127</v>
      </c>
      <c r="D15" s="15"/>
      <c r="E15" s="15">
        <v>147</v>
      </c>
      <c r="F15" s="15"/>
      <c r="G15" s="15">
        <v>298</v>
      </c>
    </row>
    <row r="16" spans="1:7" x14ac:dyDescent="0.25">
      <c r="A16" s="12" t="s">
        <v>8371</v>
      </c>
      <c r="B16" s="15">
        <v>20</v>
      </c>
      <c r="C16" s="15">
        <v>149</v>
      </c>
      <c r="D16" s="15"/>
      <c r="E16" s="15">
        <v>183</v>
      </c>
      <c r="F16" s="15"/>
      <c r="G16" s="15">
        <v>352</v>
      </c>
    </row>
    <row r="17" spans="1:7" x14ac:dyDescent="0.25">
      <c r="A17" s="12" t="s">
        <v>8372</v>
      </c>
      <c r="B17" s="15">
        <v>37</v>
      </c>
      <c r="C17" s="15">
        <v>114</v>
      </c>
      <c r="D17" s="15"/>
      <c r="E17" s="15">
        <v>183</v>
      </c>
      <c r="F17" s="15"/>
      <c r="G17" s="15">
        <v>334</v>
      </c>
    </row>
    <row r="18" spans="1:7" x14ac:dyDescent="0.25">
      <c r="A18" s="12" t="s">
        <v>8373</v>
      </c>
      <c r="B18" s="15">
        <v>23</v>
      </c>
      <c r="C18" s="15">
        <v>118</v>
      </c>
      <c r="D18" s="15"/>
      <c r="E18" s="15">
        <v>111</v>
      </c>
      <c r="F18" s="15"/>
      <c r="G18" s="15">
        <v>252</v>
      </c>
    </row>
    <row r="19" spans="1:7" x14ac:dyDescent="0.25">
      <c r="A19" s="12" t="s">
        <v>8360</v>
      </c>
      <c r="B19" s="15">
        <v>349</v>
      </c>
      <c r="C19" s="15">
        <v>1530</v>
      </c>
      <c r="D19" s="15">
        <v>50</v>
      </c>
      <c r="E19" s="15">
        <v>2185</v>
      </c>
      <c r="F19" s="15"/>
      <c r="G19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AD972-16FD-4F6B-86EC-52C06AC2BCF2}">
  <dimension ref="A1:G4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1" t="s">
        <v>8222</v>
      </c>
      <c r="B1" t="s">
        <v>8363</v>
      </c>
    </row>
    <row r="2" spans="1:7" x14ac:dyDescent="0.25">
      <c r="A2" s="11" t="s">
        <v>8365</v>
      </c>
      <c r="B2" t="s">
        <v>8363</v>
      </c>
    </row>
    <row r="4" spans="1:7" x14ac:dyDescent="0.25">
      <c r="A4" s="11" t="s">
        <v>8362</v>
      </c>
      <c r="B4" s="11" t="s">
        <v>8361</v>
      </c>
    </row>
    <row r="5" spans="1:7" x14ac:dyDescent="0.25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  <c r="G5" t="s">
        <v>8360</v>
      </c>
    </row>
    <row r="6" spans="1:7" x14ac:dyDescent="0.25">
      <c r="A6" s="12" t="s">
        <v>8339</v>
      </c>
      <c r="B6" s="15"/>
      <c r="C6" s="15">
        <v>100</v>
      </c>
      <c r="D6" s="15"/>
      <c r="E6" s="15"/>
      <c r="F6" s="15"/>
      <c r="G6" s="15">
        <v>100</v>
      </c>
    </row>
    <row r="7" spans="1:7" x14ac:dyDescent="0.25">
      <c r="A7" s="12" t="s">
        <v>8349</v>
      </c>
      <c r="B7" s="15">
        <v>20</v>
      </c>
      <c r="C7" s="15"/>
      <c r="D7" s="15"/>
      <c r="E7" s="15"/>
      <c r="F7" s="15"/>
      <c r="G7" s="15">
        <v>20</v>
      </c>
    </row>
    <row r="8" spans="1:7" x14ac:dyDescent="0.25">
      <c r="A8" s="12" t="s">
        <v>8347</v>
      </c>
      <c r="B8" s="15">
        <v>24</v>
      </c>
      <c r="C8" s="15"/>
      <c r="D8" s="15"/>
      <c r="E8" s="15"/>
      <c r="F8" s="15"/>
      <c r="G8" s="15">
        <v>24</v>
      </c>
    </row>
    <row r="9" spans="1:7" x14ac:dyDescent="0.25">
      <c r="A9" s="12" t="s">
        <v>8356</v>
      </c>
      <c r="B9" s="15"/>
      <c r="C9" s="15">
        <v>40</v>
      </c>
      <c r="D9" s="15"/>
      <c r="E9" s="15"/>
      <c r="F9" s="15"/>
      <c r="G9" s="15">
        <v>40</v>
      </c>
    </row>
    <row r="10" spans="1:7" x14ac:dyDescent="0.25">
      <c r="A10" s="12" t="s">
        <v>8341</v>
      </c>
      <c r="B10" s="15"/>
      <c r="C10" s="15"/>
      <c r="D10" s="15"/>
      <c r="E10" s="15">
        <v>40</v>
      </c>
      <c r="F10" s="15"/>
      <c r="G10" s="15">
        <v>40</v>
      </c>
    </row>
    <row r="11" spans="1:7" x14ac:dyDescent="0.25">
      <c r="A11" s="12" t="s">
        <v>8322</v>
      </c>
      <c r="B11" s="15"/>
      <c r="C11" s="15"/>
      <c r="D11" s="15"/>
      <c r="E11" s="15">
        <v>180</v>
      </c>
      <c r="F11" s="15"/>
      <c r="G11" s="15">
        <v>180</v>
      </c>
    </row>
    <row r="12" spans="1:7" x14ac:dyDescent="0.25">
      <c r="A12" s="12" t="s">
        <v>8325</v>
      </c>
      <c r="B12" s="15"/>
      <c r="C12" s="15">
        <v>80</v>
      </c>
      <c r="D12" s="15"/>
      <c r="E12" s="15"/>
      <c r="F12" s="15"/>
      <c r="G12" s="15">
        <v>80</v>
      </c>
    </row>
    <row r="13" spans="1:7" x14ac:dyDescent="0.25">
      <c r="A13" s="12" t="s">
        <v>8329</v>
      </c>
      <c r="B13" s="15"/>
      <c r="C13" s="15"/>
      <c r="D13" s="15"/>
      <c r="E13" s="15">
        <v>40</v>
      </c>
      <c r="F13" s="15"/>
      <c r="G13" s="15">
        <v>40</v>
      </c>
    </row>
    <row r="14" spans="1:7" x14ac:dyDescent="0.25">
      <c r="A14" s="12" t="s">
        <v>8330</v>
      </c>
      <c r="B14" s="15"/>
      <c r="C14" s="15">
        <v>40</v>
      </c>
      <c r="D14" s="15">
        <v>20</v>
      </c>
      <c r="E14" s="15"/>
      <c r="F14" s="15"/>
      <c r="G14" s="15">
        <v>60</v>
      </c>
    </row>
    <row r="15" spans="1:7" x14ac:dyDescent="0.25">
      <c r="A15" s="12" t="s">
        <v>8352</v>
      </c>
      <c r="B15" s="15"/>
      <c r="C15" s="15">
        <v>40</v>
      </c>
      <c r="D15" s="15"/>
      <c r="E15" s="15"/>
      <c r="F15" s="15"/>
      <c r="G15" s="15">
        <v>40</v>
      </c>
    </row>
    <row r="16" spans="1:7" x14ac:dyDescent="0.25">
      <c r="A16" s="12" t="s">
        <v>8345</v>
      </c>
      <c r="B16" s="15">
        <v>20</v>
      </c>
      <c r="C16" s="15">
        <v>120</v>
      </c>
      <c r="D16" s="15"/>
      <c r="E16" s="15"/>
      <c r="F16" s="15"/>
      <c r="G16" s="15">
        <v>140</v>
      </c>
    </row>
    <row r="17" spans="1:7" x14ac:dyDescent="0.25">
      <c r="A17" s="12" t="s">
        <v>8318</v>
      </c>
      <c r="B17" s="15"/>
      <c r="C17" s="15">
        <v>20</v>
      </c>
      <c r="D17" s="15"/>
      <c r="E17" s="15"/>
      <c r="F17" s="15"/>
      <c r="G17" s="15">
        <v>20</v>
      </c>
    </row>
    <row r="18" spans="1:7" x14ac:dyDescent="0.25">
      <c r="A18" s="12" t="s">
        <v>8309</v>
      </c>
      <c r="B18" s="15"/>
      <c r="C18" s="15"/>
      <c r="D18" s="15"/>
      <c r="E18" s="15">
        <v>140</v>
      </c>
      <c r="F18" s="15"/>
      <c r="G18" s="15">
        <v>140</v>
      </c>
    </row>
    <row r="19" spans="1:7" x14ac:dyDescent="0.25">
      <c r="A19" s="12" t="s">
        <v>8328</v>
      </c>
      <c r="B19" s="15"/>
      <c r="C19" s="15">
        <v>20</v>
      </c>
      <c r="D19" s="15"/>
      <c r="E19" s="15">
        <v>140</v>
      </c>
      <c r="F19" s="15"/>
      <c r="G19" s="15">
        <v>160</v>
      </c>
    </row>
    <row r="20" spans="1:7" x14ac:dyDescent="0.25">
      <c r="A20" s="12" t="s">
        <v>8350</v>
      </c>
      <c r="B20" s="15"/>
      <c r="C20" s="15">
        <v>60</v>
      </c>
      <c r="D20" s="15"/>
      <c r="E20" s="15"/>
      <c r="F20" s="15"/>
      <c r="G20" s="15">
        <v>60</v>
      </c>
    </row>
    <row r="21" spans="1:7" x14ac:dyDescent="0.25">
      <c r="A21" s="12" t="s">
        <v>8340</v>
      </c>
      <c r="B21" s="15"/>
      <c r="C21" s="15">
        <v>11</v>
      </c>
      <c r="D21" s="15"/>
      <c r="E21" s="15">
        <v>9</v>
      </c>
      <c r="F21" s="15"/>
      <c r="G21" s="15">
        <v>20</v>
      </c>
    </row>
    <row r="22" spans="1:7" x14ac:dyDescent="0.25">
      <c r="A22" s="12" t="s">
        <v>8336</v>
      </c>
      <c r="B22" s="15"/>
      <c r="C22" s="15"/>
      <c r="D22" s="15"/>
      <c r="E22" s="15">
        <v>20</v>
      </c>
      <c r="F22" s="15"/>
      <c r="G22" s="15">
        <v>20</v>
      </c>
    </row>
    <row r="23" spans="1:7" x14ac:dyDescent="0.25">
      <c r="A23" s="12" t="s">
        <v>8344</v>
      </c>
      <c r="B23" s="15"/>
      <c r="C23" s="15">
        <v>40</v>
      </c>
      <c r="D23" s="15"/>
      <c r="E23" s="15"/>
      <c r="F23" s="15"/>
      <c r="G23" s="15">
        <v>40</v>
      </c>
    </row>
    <row r="24" spans="1:7" x14ac:dyDescent="0.25">
      <c r="A24" s="12" t="s">
        <v>8335</v>
      </c>
      <c r="B24" s="15">
        <v>20</v>
      </c>
      <c r="C24" s="15">
        <v>60</v>
      </c>
      <c r="D24" s="15"/>
      <c r="E24" s="15">
        <v>60</v>
      </c>
      <c r="F24" s="15"/>
      <c r="G24" s="15">
        <v>140</v>
      </c>
    </row>
    <row r="25" spans="1:7" x14ac:dyDescent="0.25">
      <c r="A25" s="12" t="s">
        <v>8355</v>
      </c>
      <c r="B25" s="15"/>
      <c r="C25" s="15">
        <v>20</v>
      </c>
      <c r="D25" s="15"/>
      <c r="E25" s="15"/>
      <c r="F25" s="15"/>
      <c r="G25" s="15">
        <v>20</v>
      </c>
    </row>
    <row r="26" spans="1:7" x14ac:dyDescent="0.25">
      <c r="A26" s="12" t="s">
        <v>8333</v>
      </c>
      <c r="B26" s="15"/>
      <c r="C26" s="15"/>
      <c r="D26" s="15"/>
      <c r="E26" s="15">
        <v>60</v>
      </c>
      <c r="F26" s="15"/>
      <c r="G26" s="15">
        <v>60</v>
      </c>
    </row>
    <row r="27" spans="1:7" x14ac:dyDescent="0.25">
      <c r="A27" s="12" t="s">
        <v>8353</v>
      </c>
      <c r="B27" s="15"/>
      <c r="C27" s="15">
        <v>20</v>
      </c>
      <c r="D27" s="15"/>
      <c r="E27" s="15"/>
      <c r="F27" s="15"/>
      <c r="G27" s="15">
        <v>20</v>
      </c>
    </row>
    <row r="28" spans="1:7" x14ac:dyDescent="0.25">
      <c r="A28" s="12" t="s">
        <v>8314</v>
      </c>
      <c r="B28" s="15"/>
      <c r="C28" s="15">
        <v>57</v>
      </c>
      <c r="D28" s="15"/>
      <c r="E28" s="15">
        <v>103</v>
      </c>
      <c r="F28" s="15"/>
      <c r="G28" s="15">
        <v>160</v>
      </c>
    </row>
    <row r="29" spans="1:7" x14ac:dyDescent="0.25">
      <c r="A29" s="12" t="s">
        <v>8351</v>
      </c>
      <c r="B29" s="15"/>
      <c r="C29" s="15">
        <v>20</v>
      </c>
      <c r="D29" s="15"/>
      <c r="E29" s="15"/>
      <c r="F29" s="15"/>
      <c r="G29" s="15">
        <v>20</v>
      </c>
    </row>
    <row r="30" spans="1:7" x14ac:dyDescent="0.25">
      <c r="A30" s="12" t="s">
        <v>8326</v>
      </c>
      <c r="B30" s="15"/>
      <c r="C30" s="15">
        <v>353</v>
      </c>
      <c r="D30" s="15">
        <v>19</v>
      </c>
      <c r="E30" s="15">
        <v>694</v>
      </c>
      <c r="F30" s="15"/>
      <c r="G30" s="15">
        <v>1066</v>
      </c>
    </row>
    <row r="31" spans="1:7" x14ac:dyDescent="0.25">
      <c r="A31" s="12" t="s">
        <v>8338</v>
      </c>
      <c r="B31" s="15"/>
      <c r="C31" s="15"/>
      <c r="D31" s="15"/>
      <c r="E31" s="15">
        <v>40</v>
      </c>
      <c r="F31" s="15"/>
      <c r="G31" s="15">
        <v>40</v>
      </c>
    </row>
    <row r="32" spans="1:7" x14ac:dyDescent="0.25">
      <c r="A32" s="12" t="s">
        <v>8312</v>
      </c>
      <c r="B32" s="15"/>
      <c r="C32" s="15"/>
      <c r="D32" s="15"/>
      <c r="E32" s="15">
        <v>20</v>
      </c>
      <c r="F32" s="15"/>
      <c r="G32" s="15">
        <v>20</v>
      </c>
    </row>
    <row r="33" spans="1:7" x14ac:dyDescent="0.25">
      <c r="A33" s="12" t="s">
        <v>8357</v>
      </c>
      <c r="B33" s="15"/>
      <c r="C33" s="15">
        <v>20</v>
      </c>
      <c r="D33" s="15"/>
      <c r="E33" s="15"/>
      <c r="F33" s="15"/>
      <c r="G33" s="15">
        <v>20</v>
      </c>
    </row>
    <row r="34" spans="1:7" x14ac:dyDescent="0.25">
      <c r="A34" s="12" t="s">
        <v>8331</v>
      </c>
      <c r="B34" s="15"/>
      <c r="C34" s="15"/>
      <c r="D34" s="15"/>
      <c r="E34" s="15">
        <v>260</v>
      </c>
      <c r="F34" s="15"/>
      <c r="G34" s="15">
        <v>260</v>
      </c>
    </row>
    <row r="35" spans="1:7" x14ac:dyDescent="0.25">
      <c r="A35" s="12" t="s">
        <v>8337</v>
      </c>
      <c r="B35" s="15">
        <v>40</v>
      </c>
      <c r="C35" s="15"/>
      <c r="D35" s="15"/>
      <c r="E35" s="15"/>
      <c r="F35" s="15"/>
      <c r="G35" s="15">
        <v>40</v>
      </c>
    </row>
    <row r="36" spans="1:7" x14ac:dyDescent="0.25">
      <c r="A36" s="12" t="s">
        <v>8343</v>
      </c>
      <c r="B36" s="15"/>
      <c r="C36" s="15"/>
      <c r="D36" s="15"/>
      <c r="E36" s="15">
        <v>60</v>
      </c>
      <c r="F36" s="15"/>
      <c r="G36" s="15">
        <v>60</v>
      </c>
    </row>
    <row r="37" spans="1:7" x14ac:dyDescent="0.25">
      <c r="A37" s="12" t="s">
        <v>8320</v>
      </c>
      <c r="B37" s="15"/>
      <c r="C37" s="15"/>
      <c r="D37" s="15">
        <v>6</v>
      </c>
      <c r="E37" s="15">
        <v>34</v>
      </c>
      <c r="F37" s="15"/>
      <c r="G37" s="15">
        <v>40</v>
      </c>
    </row>
    <row r="38" spans="1:7" x14ac:dyDescent="0.25">
      <c r="A38" s="12" t="s">
        <v>8315</v>
      </c>
      <c r="B38" s="15">
        <v>18</v>
      </c>
      <c r="C38" s="15">
        <v>2</v>
      </c>
      <c r="D38" s="15"/>
      <c r="E38" s="15">
        <v>40</v>
      </c>
      <c r="F38" s="15"/>
      <c r="G38" s="15">
        <v>60</v>
      </c>
    </row>
    <row r="39" spans="1:7" x14ac:dyDescent="0.25">
      <c r="A39" s="12" t="s">
        <v>8324</v>
      </c>
      <c r="B39" s="15">
        <v>17</v>
      </c>
      <c r="C39" s="15">
        <v>80</v>
      </c>
      <c r="D39" s="15">
        <v>5</v>
      </c>
      <c r="E39" s="15">
        <v>85</v>
      </c>
      <c r="F39" s="15"/>
      <c r="G39" s="15">
        <v>187</v>
      </c>
    </row>
    <row r="40" spans="1:7" x14ac:dyDescent="0.25">
      <c r="A40" s="12" t="s">
        <v>8317</v>
      </c>
      <c r="B40" s="15"/>
      <c r="C40" s="15"/>
      <c r="D40" s="15"/>
      <c r="E40" s="15">
        <v>80</v>
      </c>
      <c r="F40" s="15"/>
      <c r="G40" s="15">
        <v>80</v>
      </c>
    </row>
    <row r="41" spans="1:7" x14ac:dyDescent="0.25">
      <c r="A41" s="12" t="s">
        <v>8332</v>
      </c>
      <c r="B41" s="15"/>
      <c r="C41" s="15"/>
      <c r="D41" s="15"/>
      <c r="E41" s="15">
        <v>60</v>
      </c>
      <c r="F41" s="15"/>
      <c r="G41" s="15">
        <v>60</v>
      </c>
    </row>
    <row r="42" spans="1:7" x14ac:dyDescent="0.25">
      <c r="A42" s="12" t="s">
        <v>8348</v>
      </c>
      <c r="B42" s="15">
        <v>10</v>
      </c>
      <c r="C42" s="15">
        <v>47</v>
      </c>
      <c r="D42" s="15"/>
      <c r="E42" s="15"/>
      <c r="F42" s="15"/>
      <c r="G42" s="15">
        <v>57</v>
      </c>
    </row>
    <row r="43" spans="1:7" x14ac:dyDescent="0.25">
      <c r="A43" s="12" t="s">
        <v>8334</v>
      </c>
      <c r="B43" s="15"/>
      <c r="C43" s="15">
        <v>100</v>
      </c>
      <c r="D43" s="15"/>
      <c r="E43" s="15"/>
      <c r="F43" s="15"/>
      <c r="G43" s="15">
        <v>100</v>
      </c>
    </row>
    <row r="44" spans="1:7" x14ac:dyDescent="0.25">
      <c r="A44" s="12" t="s">
        <v>8310</v>
      </c>
      <c r="B44" s="15">
        <v>60</v>
      </c>
      <c r="C44" s="15">
        <v>120</v>
      </c>
      <c r="D44" s="15"/>
      <c r="E44" s="15">
        <v>20</v>
      </c>
      <c r="F44" s="15"/>
      <c r="G44" s="15">
        <v>200</v>
      </c>
    </row>
    <row r="45" spans="1:7" x14ac:dyDescent="0.25">
      <c r="A45" s="12" t="s">
        <v>8342</v>
      </c>
      <c r="B45" s="15">
        <v>100</v>
      </c>
      <c r="C45" s="15">
        <v>60</v>
      </c>
      <c r="D45" s="15"/>
      <c r="E45" s="15"/>
      <c r="F45" s="15"/>
      <c r="G45" s="15">
        <v>160</v>
      </c>
    </row>
    <row r="46" spans="1:7" x14ac:dyDescent="0.25">
      <c r="A46" s="12" t="s">
        <v>8354</v>
      </c>
      <c r="B46" s="15">
        <v>20</v>
      </c>
      <c r="C46" s="15"/>
      <c r="D46" s="15"/>
      <c r="E46" s="15"/>
      <c r="F46" s="15"/>
      <c r="G46" s="15">
        <v>20</v>
      </c>
    </row>
    <row r="47" spans="1:7" x14ac:dyDescent="0.25">
      <c r="A47" s="12" t="s">
        <v>8359</v>
      </c>
      <c r="B47" s="15"/>
      <c r="C47" s="15"/>
      <c r="D47" s="15"/>
      <c r="E47" s="15"/>
      <c r="F47" s="15"/>
      <c r="G47" s="15"/>
    </row>
    <row r="48" spans="1:7" x14ac:dyDescent="0.25">
      <c r="A48" s="12" t="s">
        <v>8360</v>
      </c>
      <c r="B48" s="15">
        <v>349</v>
      </c>
      <c r="C48" s="15">
        <v>1530</v>
      </c>
      <c r="D48" s="15">
        <v>50</v>
      </c>
      <c r="E48" s="15">
        <v>2185</v>
      </c>
      <c r="F48" s="15"/>
      <c r="G48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6"/>
  <sheetViews>
    <sheetView tabSelected="1" topLeftCell="C1" zoomScaleNormal="100" workbookViewId="0">
      <selection activeCell="C1" sqref="C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" bestFit="1" customWidth="1"/>
    <col min="17" max="17" width="41.140625" customWidth="1"/>
    <col min="19" max="19" width="9.7109375" style="14" bestFit="1" customWidth="1"/>
    <col min="20" max="20" width="9.7109375" bestFit="1" customWidth="1"/>
  </cols>
  <sheetData>
    <row r="1" spans="1:20" ht="107.2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8365</v>
      </c>
      <c r="R1" s="1" t="s">
        <v>8364</v>
      </c>
      <c r="S1" s="13" t="s">
        <v>8366</v>
      </c>
      <c r="T1" s="1" t="s">
        <v>8367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ROUND(E2/L2,4)</f>
        <v>88.601699999999994</v>
      </c>
      <c r="Q2" s="10" t="s">
        <v>8308</v>
      </c>
      <c r="R2" t="s">
        <v>8309</v>
      </c>
      <c r="S2" s="14">
        <f>(((J2/60)/60/24)+DATE(1970,1,1))</f>
        <v>41324.214571759258</v>
      </c>
      <c r="T2" s="14">
        <f>(((I2/60/60)/24)+DATE(1970,1,1))</f>
        <v>41358.172905092593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ROUND(E3/L3,4)</f>
        <v>1389.3561999999999</v>
      </c>
      <c r="Q3" s="10" t="s">
        <v>8308</v>
      </c>
      <c r="R3" t="s">
        <v>8310</v>
      </c>
      <c r="S3" s="14">
        <f t="shared" ref="S3:S66" si="2">(((J3/60)/60/24)+DATE(1970,1,1))</f>
        <v>42714.440416666665</v>
      </c>
      <c r="T3" s="14">
        <f t="shared" ref="T3:T66" si="3">(((I3/60/60)/24)+DATE(1970,1,1))</f>
        <v>42759.440416666665</v>
      </c>
    </row>
    <row r="4" spans="1:20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272.35590000000002</v>
      </c>
      <c r="Q4" s="10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116.35299999999999</v>
      </c>
      <c r="Q5" s="10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188.5067</v>
      </c>
      <c r="Q6" s="10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</row>
    <row r="7" spans="1:20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173.5778</v>
      </c>
      <c r="Q7" s="10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</row>
    <row r="8" spans="1:20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29.187200000000001</v>
      </c>
      <c r="Q8" s="10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</row>
    <row r="9" spans="1:20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1323.2539999999999</v>
      </c>
      <c r="Q9" s="10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</row>
    <row r="10" spans="1:20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</row>
    <row r="11" spans="1:20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86.163799999999995</v>
      </c>
      <c r="Q11" s="10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849.6703</v>
      </c>
      <c r="Q12" s="10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422.0206</v>
      </c>
      <c r="Q13" s="10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259.25420000000003</v>
      </c>
      <c r="Q14" s="10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842.10599999999999</v>
      </c>
      <c r="Q15" s="10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511.7912</v>
      </c>
      <c r="Q16" s="10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223.58250000000001</v>
      </c>
      <c r="Q17" s="10" t="s">
        <v>8308</v>
      </c>
      <c r="R17" t="s">
        <v>8315</v>
      </c>
      <c r="S17" s="14">
        <f t="shared" si="2"/>
        <v>42689.582349537035</v>
      </c>
      <c r="T17" s="14">
        <f t="shared" si="3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64.570099999999996</v>
      </c>
      <c r="Q18" s="10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176.2002</v>
      </c>
      <c r="Q19" s="10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83.802899999999994</v>
      </c>
      <c r="Q20" s="10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593.93619999999999</v>
      </c>
      <c r="Q21" s="10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134.35919999999999</v>
      </c>
      <c r="Q22" s="10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65.891300000000001</v>
      </c>
      <c r="Q23" s="10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426.93169999999998</v>
      </c>
      <c r="Q24" s="10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180.75190000000001</v>
      </c>
      <c r="Q25" s="10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282.65969999999999</v>
      </c>
      <c r="Q26" s="10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128.3879</v>
      </c>
      <c r="Q27" s="10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136.64449999999999</v>
      </c>
      <c r="Q28" s="10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2928.9286000000002</v>
      </c>
      <c r="Q29" s="10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56.970399999999998</v>
      </c>
      <c r="Q30" s="10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245.02440000000001</v>
      </c>
      <c r="Q31" s="10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164.79650000000001</v>
      </c>
      <c r="Q32" s="10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108.96850000000001</v>
      </c>
      <c r="Q33" s="10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54.883200000000002</v>
      </c>
      <c r="Q34" s="10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107.8216</v>
      </c>
      <c r="Q35" s="10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91.214399999999998</v>
      </c>
      <c r="Q36" s="10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326.2921</v>
      </c>
      <c r="Q37" s="10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483.34249999999997</v>
      </c>
      <c r="Q38" s="10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161.2552</v>
      </c>
      <c r="Q39" s="10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68.815600000000003</v>
      </c>
      <c r="Q40" s="10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449.26389999999998</v>
      </c>
      <c r="Q41" s="10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155.23830000000001</v>
      </c>
      <c r="Q42" s="10" t="s">
        <v>8323</v>
      </c>
      <c r="R42" t="s">
        <v>8324</v>
      </c>
      <c r="S42" s="14">
        <f t="shared" si="2"/>
        <v>41894.632361111115</v>
      </c>
      <c r="T42" s="14">
        <f t="shared" si="3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147.17169999999999</v>
      </c>
      <c r="Q43" s="10" t="s">
        <v>8321</v>
      </c>
      <c r="R43" t="s">
        <v>8322</v>
      </c>
      <c r="S43" s="14">
        <f t="shared" si="2"/>
        <v>42775.314884259264</v>
      </c>
      <c r="T43" s="14">
        <f t="shared" si="3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262.15699999999998</v>
      </c>
      <c r="Q44" s="10" t="s">
        <v>8308</v>
      </c>
      <c r="R44" t="s">
        <v>8309</v>
      </c>
      <c r="S44" s="14">
        <f t="shared" si="2"/>
        <v>42311.625081018516</v>
      </c>
      <c r="T44" s="14">
        <f t="shared" si="3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20.465900000000001</v>
      </c>
      <c r="Q45" s="10" t="s">
        <v>8308</v>
      </c>
      <c r="R45" t="s">
        <v>8309</v>
      </c>
      <c r="S45" s="14">
        <f t="shared" si="2"/>
        <v>41450.681574074071</v>
      </c>
      <c r="T45" s="14">
        <f t="shared" si="3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577.27589999999998</v>
      </c>
      <c r="Q46" s="10" t="s">
        <v>8308</v>
      </c>
      <c r="R46" t="s">
        <v>8309</v>
      </c>
      <c r="S46" s="14">
        <f t="shared" si="2"/>
        <v>41020.271770833337</v>
      </c>
      <c r="T46" s="14">
        <f t="shared" si="3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457.39089999999999</v>
      </c>
      <c r="Q47" s="10" t="s">
        <v>8308</v>
      </c>
      <c r="R47" t="s">
        <v>8309</v>
      </c>
      <c r="S47" s="14">
        <f t="shared" si="2"/>
        <v>42136.420752314814</v>
      </c>
      <c r="T47" s="14">
        <f t="shared" si="3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220.7407</v>
      </c>
      <c r="Q48" s="10" t="s">
        <v>8308</v>
      </c>
      <c r="R48" t="s">
        <v>8309</v>
      </c>
      <c r="S48" s="14">
        <f t="shared" si="2"/>
        <v>42136.184560185182</v>
      </c>
      <c r="T48" s="14">
        <f t="shared" si="3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108.0014</v>
      </c>
      <c r="Q49" s="10" t="s">
        <v>8323</v>
      </c>
      <c r="R49" t="s">
        <v>8324</v>
      </c>
      <c r="S49" s="14">
        <f t="shared" si="2"/>
        <v>42322.653749999998</v>
      </c>
      <c r="T49" s="14">
        <f t="shared" si="3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4">
        <f t="shared" si="2"/>
        <v>42087.668032407411</v>
      </c>
      <c r="T50" s="14">
        <f t="shared" si="3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383.36430000000001</v>
      </c>
      <c r="Q51" s="10" t="s">
        <v>8308</v>
      </c>
      <c r="R51" t="s">
        <v>8309</v>
      </c>
      <c r="S51" s="14">
        <f t="shared" si="2"/>
        <v>42661.323414351849</v>
      </c>
      <c r="T51" s="14">
        <f t="shared" si="3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117.6837</v>
      </c>
      <c r="Q52" s="10" t="s">
        <v>8321</v>
      </c>
      <c r="R52" t="s">
        <v>8325</v>
      </c>
      <c r="S52" s="14">
        <f t="shared" si="2"/>
        <v>42556.583368055552</v>
      </c>
      <c r="T52" s="14">
        <f t="shared" si="3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932.31060000000002</v>
      </c>
      <c r="Q53" s="10" t="s">
        <v>8308</v>
      </c>
      <c r="R53" t="s">
        <v>8310</v>
      </c>
      <c r="S53" s="14">
        <f t="shared" si="2"/>
        <v>42276.624803240738</v>
      </c>
      <c r="T53" s="14">
        <f t="shared" si="3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92.2517</v>
      </c>
      <c r="Q54" s="10" t="s">
        <v>8321</v>
      </c>
      <c r="R54" t="s">
        <v>8322</v>
      </c>
      <c r="S54" s="14">
        <f t="shared" si="2"/>
        <v>42758.197013888886</v>
      </c>
      <c r="T54" s="14">
        <f t="shared" si="3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279.3784</v>
      </c>
      <c r="Q55" s="10" t="s">
        <v>8308</v>
      </c>
      <c r="R55" t="s">
        <v>8309</v>
      </c>
      <c r="S55" s="14">
        <f t="shared" si="2"/>
        <v>42676.586979166663</v>
      </c>
      <c r="T55" s="14">
        <f t="shared" si="3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56.3444</v>
      </c>
      <c r="Q56" s="10" t="s">
        <v>8321</v>
      </c>
      <c r="R56" t="s">
        <v>8322</v>
      </c>
      <c r="S56" s="14">
        <f t="shared" si="2"/>
        <v>41709.463518518518</v>
      </c>
      <c r="T56" s="14">
        <f t="shared" si="3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52.622700000000002</v>
      </c>
      <c r="Q57" s="10" t="s">
        <v>8311</v>
      </c>
      <c r="R57" t="s">
        <v>8312</v>
      </c>
      <c r="S57" s="14">
        <f t="shared" si="2"/>
        <v>40959.734398148146</v>
      </c>
      <c r="T57" s="14">
        <f t="shared" si="3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53.865299999999998</v>
      </c>
      <c r="Q58" s="10" t="s">
        <v>8316</v>
      </c>
      <c r="R58" t="s">
        <v>8317</v>
      </c>
      <c r="S58" s="14">
        <f t="shared" si="2"/>
        <v>41569.575613425928</v>
      </c>
      <c r="T58" s="14">
        <f t="shared" si="3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40.070700000000002</v>
      </c>
      <c r="Q59" s="10" t="s">
        <v>8316</v>
      </c>
      <c r="R59" t="s">
        <v>8317</v>
      </c>
      <c r="S59" s="14">
        <f t="shared" si="2"/>
        <v>42691.8512037037</v>
      </c>
      <c r="T59" s="14">
        <f t="shared" si="3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91.829899999999995</v>
      </c>
      <c r="Q60" s="10" t="s">
        <v>8308</v>
      </c>
      <c r="R60" t="s">
        <v>8309</v>
      </c>
      <c r="S60" s="14">
        <f t="shared" si="2"/>
        <v>41387.651516203703</v>
      </c>
      <c r="T60" s="14">
        <f t="shared" si="3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385.0369</v>
      </c>
      <c r="Q61" s="10" t="s">
        <v>8308</v>
      </c>
      <c r="R61" t="s">
        <v>8309</v>
      </c>
      <c r="S61" s="14">
        <f t="shared" si="2"/>
        <v>42502.569120370375</v>
      </c>
      <c r="T61" s="14">
        <f t="shared" si="3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408.9769</v>
      </c>
      <c r="Q62" s="10" t="s">
        <v>8308</v>
      </c>
      <c r="R62" t="s">
        <v>8309</v>
      </c>
      <c r="S62" s="14">
        <f t="shared" si="2"/>
        <v>41941.500520833331</v>
      </c>
      <c r="T62" s="14">
        <f t="shared" si="3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81.751099999999994</v>
      </c>
      <c r="Q63" s="10" t="s">
        <v>8321</v>
      </c>
      <c r="R63" t="s">
        <v>8322</v>
      </c>
      <c r="S63" s="14">
        <f t="shared" si="2"/>
        <v>41674.063078703701</v>
      </c>
      <c r="T63" s="14">
        <f t="shared" si="3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223.09649999999999</v>
      </c>
      <c r="Q64" s="10" t="s">
        <v>8308</v>
      </c>
      <c r="R64" t="s">
        <v>8309</v>
      </c>
      <c r="S64" s="14">
        <f t="shared" si="2"/>
        <v>42048.813877314817</v>
      </c>
      <c r="T64" s="14">
        <f t="shared" si="3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331.10239999999999</v>
      </c>
      <c r="Q65" s="10" t="s">
        <v>8308</v>
      </c>
      <c r="R65" t="s">
        <v>8309</v>
      </c>
      <c r="S65" s="14">
        <f t="shared" si="2"/>
        <v>41800.604895833334</v>
      </c>
      <c r="T65" s="14">
        <f t="shared" si="3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54.748899999999999</v>
      </c>
      <c r="Q66" s="10" t="s">
        <v>8321</v>
      </c>
      <c r="R66" t="s">
        <v>8322</v>
      </c>
      <c r="S66" s="14">
        <f t="shared" si="2"/>
        <v>41744.590682870366</v>
      </c>
      <c r="T66" s="14">
        <f t="shared" si="3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ROUND(E67/L67,4)</f>
        <v>61.375700000000002</v>
      </c>
      <c r="Q67" s="10" t="s">
        <v>8308</v>
      </c>
      <c r="R67" t="s">
        <v>8309</v>
      </c>
      <c r="S67" s="14">
        <f t="shared" ref="S67:S130" si="6">(((J67/60)/60/24)+DATE(1970,1,1))</f>
        <v>42557.792453703703</v>
      </c>
      <c r="T67" s="14">
        <f t="shared" ref="T67:T130" si="7">(((I67/60/60)/24)+DATE(1970,1,1))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343.14729999999997</v>
      </c>
      <c r="Q68" s="10" t="s">
        <v>8308</v>
      </c>
      <c r="R68" t="s">
        <v>8310</v>
      </c>
      <c r="S68" s="14">
        <f t="shared" si="6"/>
        <v>42675.66778935185</v>
      </c>
      <c r="T68" s="14">
        <f t="shared" si="7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566.38919999999996</v>
      </c>
      <c r="Q69" s="10" t="s">
        <v>8308</v>
      </c>
      <c r="R69" t="s">
        <v>8309</v>
      </c>
      <c r="S69" s="14">
        <f t="shared" si="6"/>
        <v>42423.3830787037</v>
      </c>
      <c r="T69" s="14">
        <f t="shared" si="7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203.63059999999999</v>
      </c>
      <c r="Q70" s="10" t="s">
        <v>8321</v>
      </c>
      <c r="R70" t="s">
        <v>8322</v>
      </c>
      <c r="S70" s="14">
        <f t="shared" si="6"/>
        <v>42263.680289351847</v>
      </c>
      <c r="T70" s="14">
        <f t="shared" si="7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89.314300000000003</v>
      </c>
      <c r="Q71" s="10" t="s">
        <v>8323</v>
      </c>
      <c r="R71" t="s">
        <v>8324</v>
      </c>
      <c r="S71" s="14">
        <f t="shared" si="6"/>
        <v>42644.535358796296</v>
      </c>
      <c r="T71" s="14">
        <f t="shared" si="7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67.690200000000004</v>
      </c>
      <c r="Q72" s="10" t="s">
        <v>8308</v>
      </c>
      <c r="R72" t="s">
        <v>8309</v>
      </c>
      <c r="S72" s="14">
        <f t="shared" si="6"/>
        <v>41148.194641203707</v>
      </c>
      <c r="T72" s="14">
        <f t="shared" si="7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31.820499999999999</v>
      </c>
      <c r="Q73" s="10" t="s">
        <v>8308</v>
      </c>
      <c r="R73" t="s">
        <v>8315</v>
      </c>
      <c r="S73" s="14">
        <f t="shared" si="6"/>
        <v>41144.42155092593</v>
      </c>
      <c r="T73" s="14">
        <f t="shared" si="7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78.834299999999999</v>
      </c>
      <c r="Q74" s="10" t="s">
        <v>8308</v>
      </c>
      <c r="R74" t="s">
        <v>8309</v>
      </c>
      <c r="S74" s="14">
        <f t="shared" si="6"/>
        <v>42728.71230324074</v>
      </c>
      <c r="T74" s="14">
        <f t="shared" si="7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60.965699999999998</v>
      </c>
      <c r="Q75" s="10" t="s">
        <v>8308</v>
      </c>
      <c r="R75" t="s">
        <v>8315</v>
      </c>
      <c r="S75" s="14">
        <f t="shared" si="6"/>
        <v>42508.541550925926</v>
      </c>
      <c r="T75" s="14">
        <f t="shared" si="7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120.3918</v>
      </c>
      <c r="Q76" s="10" t="s">
        <v>8308</v>
      </c>
      <c r="R76" t="s">
        <v>8310</v>
      </c>
      <c r="S76" s="14">
        <f t="shared" si="6"/>
        <v>41563.485509259262</v>
      </c>
      <c r="T76" s="14">
        <f t="shared" si="7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157.29349999999999</v>
      </c>
      <c r="Q77" s="10" t="s">
        <v>8308</v>
      </c>
      <c r="R77" t="s">
        <v>8315</v>
      </c>
      <c r="S77" s="14">
        <f t="shared" si="6"/>
        <v>41075.237858796296</v>
      </c>
      <c r="T77" s="14">
        <f t="shared" si="7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127.36450000000001</v>
      </c>
      <c r="Q78" s="10" t="s">
        <v>8308</v>
      </c>
      <c r="R78" t="s">
        <v>8309</v>
      </c>
      <c r="S78" s="14">
        <f t="shared" si="6"/>
        <v>42651.420567129629</v>
      </c>
      <c r="T78" s="14">
        <f t="shared" si="7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95.830600000000004</v>
      </c>
      <c r="Q79" s="10" t="s">
        <v>8308</v>
      </c>
      <c r="R79" t="s">
        <v>8310</v>
      </c>
      <c r="S79" s="14">
        <f t="shared" si="6"/>
        <v>42199.618518518517</v>
      </c>
      <c r="T79" s="14">
        <f t="shared" si="7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53.475299999999997</v>
      </c>
      <c r="Q80" s="10" t="s">
        <v>8316</v>
      </c>
      <c r="R80" t="s">
        <v>8317</v>
      </c>
      <c r="S80" s="14">
        <f t="shared" si="6"/>
        <v>41660.708530092597</v>
      </c>
      <c r="T80" s="14">
        <f t="shared" si="7"/>
        <v>41691.75</v>
      </c>
    </row>
    <row r="81" spans="1:21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261.745</v>
      </c>
      <c r="Q81" s="10" t="s">
        <v>8308</v>
      </c>
      <c r="R81" t="s">
        <v>8309</v>
      </c>
      <c r="S81" s="14">
        <f t="shared" si="6"/>
        <v>42452.579988425925</v>
      </c>
      <c r="T81" s="14">
        <f t="shared" si="7"/>
        <v>42482.579988425925</v>
      </c>
    </row>
    <row r="82" spans="1:21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48.104599999999998</v>
      </c>
      <c r="Q82" s="10" t="s">
        <v>8319</v>
      </c>
      <c r="R82" t="s">
        <v>8320</v>
      </c>
      <c r="S82" s="14">
        <f t="shared" si="6"/>
        <v>41666.924710648149</v>
      </c>
      <c r="T82" s="14">
        <f t="shared" si="7"/>
        <v>41706.924710648149</v>
      </c>
    </row>
    <row r="83" spans="1:21" ht="66.75" hidden="1" customHeight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227.85329999999999</v>
      </c>
      <c r="Q83" s="10" t="s">
        <v>8308</v>
      </c>
      <c r="R83" t="s">
        <v>8309</v>
      </c>
      <c r="S83" s="14">
        <f t="shared" si="6"/>
        <v>42081.903587962966</v>
      </c>
      <c r="T83" s="14">
        <f t="shared" si="7"/>
        <v>42111</v>
      </c>
    </row>
    <row r="84" spans="1:21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4">
        <f t="shared" si="6"/>
        <v>42116.710752314815</v>
      </c>
      <c r="T84" s="14">
        <f t="shared" si="7"/>
        <v>42146.710752314815</v>
      </c>
      <c r="U84" t="e">
        <f>VLOOKUP(A2, Kickstarter!B:C, 2, FALSE)</f>
        <v>#N/A</v>
      </c>
    </row>
    <row r="85" spans="1:21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74.107699999999994</v>
      </c>
      <c r="Q85" s="10" t="s">
        <v>8308</v>
      </c>
      <c r="R85" t="s">
        <v>8309</v>
      </c>
      <c r="S85" s="14">
        <f t="shared" si="6"/>
        <v>41326.987974537034</v>
      </c>
      <c r="T85" s="14">
        <f t="shared" si="7"/>
        <v>41356.94630787037</v>
      </c>
    </row>
    <row r="86" spans="1:21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179.27600000000001</v>
      </c>
      <c r="Q86" s="10" t="s">
        <v>8323</v>
      </c>
      <c r="R86" t="s">
        <v>8326</v>
      </c>
      <c r="S86" s="14">
        <f t="shared" si="6"/>
        <v>41730.276747685188</v>
      </c>
      <c r="T86" s="14">
        <f t="shared" si="7"/>
        <v>41764.276747685188</v>
      </c>
    </row>
    <row r="87" spans="1:21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105.0461</v>
      </c>
      <c r="Q87" s="10" t="s">
        <v>8321</v>
      </c>
      <c r="R87" t="s">
        <v>8322</v>
      </c>
      <c r="S87" s="14">
        <f t="shared" si="6"/>
        <v>42072.738067129627</v>
      </c>
      <c r="T87" s="14">
        <f t="shared" si="7"/>
        <v>42102.738067129627</v>
      </c>
    </row>
    <row r="88" spans="1:21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790.8374</v>
      </c>
      <c r="Q88" s="10" t="s">
        <v>8308</v>
      </c>
      <c r="R88" t="s">
        <v>8310</v>
      </c>
      <c r="S88" s="14">
        <f t="shared" si="6"/>
        <v>42395.309039351851</v>
      </c>
      <c r="T88" s="14">
        <f t="shared" si="7"/>
        <v>42425.309039351851</v>
      </c>
    </row>
    <row r="89" spans="1:21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51.305399999999999</v>
      </c>
      <c r="Q89" s="10" t="s">
        <v>8308</v>
      </c>
      <c r="R89" t="s">
        <v>8309</v>
      </c>
      <c r="S89" s="14">
        <f t="shared" si="6"/>
        <v>40624.181400462963</v>
      </c>
      <c r="T89" s="14">
        <f t="shared" si="7"/>
        <v>40655.181400462963</v>
      </c>
    </row>
    <row r="90" spans="1:21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55.276899999999998</v>
      </c>
      <c r="Q90" s="10" t="s">
        <v>8308</v>
      </c>
      <c r="R90" t="s">
        <v>8309</v>
      </c>
      <c r="S90" s="14">
        <f t="shared" si="6"/>
        <v>42570.996423611112</v>
      </c>
      <c r="T90" s="14">
        <f t="shared" si="7"/>
        <v>42600.996423611112</v>
      </c>
    </row>
    <row r="91" spans="1:21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74.639499999999998</v>
      </c>
      <c r="Q91" s="10" t="s">
        <v>8308</v>
      </c>
      <c r="R91" t="s">
        <v>8315</v>
      </c>
      <c r="S91" s="14">
        <f t="shared" si="6"/>
        <v>42251.16715277778</v>
      </c>
      <c r="T91" s="14">
        <f t="shared" si="7"/>
        <v>42288.041666666672</v>
      </c>
    </row>
    <row r="92" spans="1:21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149.03450000000001</v>
      </c>
      <c r="Q92" s="10" t="s">
        <v>8316</v>
      </c>
      <c r="R92" t="s">
        <v>8317</v>
      </c>
      <c r="S92" s="14">
        <f t="shared" si="6"/>
        <v>41319.349988425929</v>
      </c>
      <c r="T92" s="14">
        <f t="shared" si="7"/>
        <v>41359.349988425929</v>
      </c>
    </row>
    <row r="93" spans="1:21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84.871499999999997</v>
      </c>
      <c r="Q93" s="10" t="s">
        <v>8323</v>
      </c>
      <c r="R93" t="s">
        <v>8324</v>
      </c>
      <c r="S93" s="14">
        <f t="shared" si="6"/>
        <v>41828.229490740741</v>
      </c>
      <c r="T93" s="14">
        <f t="shared" si="7"/>
        <v>41860.083333333336</v>
      </c>
    </row>
    <row r="94" spans="1:21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192.3888</v>
      </c>
      <c r="Q94" s="10" t="s">
        <v>8308</v>
      </c>
      <c r="R94" t="s">
        <v>8309</v>
      </c>
      <c r="S94" s="14">
        <f t="shared" si="6"/>
        <v>41312.88077546296</v>
      </c>
      <c r="T94" s="14">
        <f t="shared" si="7"/>
        <v>41342.88077546296</v>
      </c>
    </row>
    <row r="95" spans="1:21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97.731099999999998</v>
      </c>
      <c r="Q95" s="10" t="s">
        <v>8313</v>
      </c>
      <c r="R95" t="s">
        <v>8314</v>
      </c>
      <c r="S95" s="14">
        <f t="shared" si="6"/>
        <v>42163.583599537036</v>
      </c>
      <c r="T95" s="14">
        <f t="shared" si="7"/>
        <v>42193.583599537036</v>
      </c>
    </row>
    <row r="96" spans="1:21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589.95209999999997</v>
      </c>
      <c r="Q96" s="10" t="s">
        <v>8321</v>
      </c>
      <c r="R96" t="s">
        <v>8322</v>
      </c>
      <c r="S96" s="14">
        <f t="shared" si="6"/>
        <v>40870.774409722224</v>
      </c>
      <c r="T96" s="14">
        <f t="shared" si="7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244.80459999999999</v>
      </c>
      <c r="Q97" s="10" t="s">
        <v>8323</v>
      </c>
      <c r="R97" t="s">
        <v>8324</v>
      </c>
      <c r="S97" s="14">
        <f t="shared" si="6"/>
        <v>42530.993032407408</v>
      </c>
      <c r="T97" s="14">
        <f t="shared" si="7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379.22770000000003</v>
      </c>
      <c r="Q98" s="10" t="s">
        <v>8308</v>
      </c>
      <c r="R98" t="s">
        <v>8310</v>
      </c>
      <c r="S98" s="14">
        <f t="shared" si="6"/>
        <v>41955.863750000004</v>
      </c>
      <c r="T98" s="14">
        <f t="shared" si="7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2500.9697000000001</v>
      </c>
      <c r="Q99" s="10" t="s">
        <v>8308</v>
      </c>
      <c r="R99" t="s">
        <v>8309</v>
      </c>
      <c r="S99" s="14">
        <f t="shared" si="6"/>
        <v>41964.362743055557</v>
      </c>
      <c r="T99" s="14">
        <f t="shared" si="7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144.69040000000001</v>
      </c>
      <c r="Q100" s="10" t="s">
        <v>8321</v>
      </c>
      <c r="R100" t="s">
        <v>8322</v>
      </c>
      <c r="S100" s="14">
        <f t="shared" si="6"/>
        <v>42200.67659722222</v>
      </c>
      <c r="T100" s="14">
        <f t="shared" si="7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4">
        <f t="shared" si="6"/>
        <v>42669.802303240736</v>
      </c>
      <c r="T101" s="14">
        <f t="shared" si="7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51.2121</v>
      </c>
      <c r="Q102" s="10" t="s">
        <v>8308</v>
      </c>
      <c r="R102" t="s">
        <v>8309</v>
      </c>
      <c r="S102" s="14">
        <f t="shared" si="6"/>
        <v>41603.333668981482</v>
      </c>
      <c r="T102" s="14">
        <f t="shared" si="7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64.816500000000005</v>
      </c>
      <c r="Q103" s="10" t="s">
        <v>8327</v>
      </c>
      <c r="R103" t="s">
        <v>8328</v>
      </c>
      <c r="S103" s="14">
        <f t="shared" si="6"/>
        <v>41324.79415509259</v>
      </c>
      <c r="T103" s="14">
        <f t="shared" si="7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226.20859999999999</v>
      </c>
      <c r="Q104" s="10" t="s">
        <v>8308</v>
      </c>
      <c r="R104" t="s">
        <v>8309</v>
      </c>
      <c r="S104" s="14">
        <f t="shared" si="6"/>
        <v>42467.581388888888</v>
      </c>
      <c r="T104" s="14">
        <f t="shared" si="7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156.04580000000001</v>
      </c>
      <c r="Q105" s="10" t="s">
        <v>8321</v>
      </c>
      <c r="R105" t="s">
        <v>8322</v>
      </c>
      <c r="S105" s="14">
        <f t="shared" si="6"/>
        <v>42278.946620370371</v>
      </c>
      <c r="T105" s="14">
        <f t="shared" si="7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71.848600000000005</v>
      </c>
      <c r="Q106" s="10" t="s">
        <v>8327</v>
      </c>
      <c r="R106" t="s">
        <v>8329</v>
      </c>
      <c r="S106" s="14">
        <f t="shared" si="6"/>
        <v>42049.833761574075</v>
      </c>
      <c r="T106" s="14">
        <f t="shared" si="7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138.49459999999999</v>
      </c>
      <c r="Q107" s="10" t="s">
        <v>8308</v>
      </c>
      <c r="R107" t="s">
        <v>8309</v>
      </c>
      <c r="S107" s="14">
        <f t="shared" si="6"/>
        <v>41351.76090277778</v>
      </c>
      <c r="T107" s="14">
        <f t="shared" si="7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154.42230000000001</v>
      </c>
      <c r="Q108" s="10" t="s">
        <v>8321</v>
      </c>
      <c r="R108" t="s">
        <v>8322</v>
      </c>
      <c r="S108" s="14">
        <f t="shared" si="6"/>
        <v>40812.803229166668</v>
      </c>
      <c r="T108" s="14">
        <f t="shared" si="7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188.37870000000001</v>
      </c>
      <c r="Q109" s="10" t="s">
        <v>8316</v>
      </c>
      <c r="R109" t="s">
        <v>8317</v>
      </c>
      <c r="S109" s="14">
        <f t="shared" si="6"/>
        <v>41968.829826388886</v>
      </c>
      <c r="T109" s="14">
        <f t="shared" si="7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143.21469999999999</v>
      </c>
      <c r="Q110" s="10" t="s">
        <v>8308</v>
      </c>
      <c r="R110" t="s">
        <v>8309</v>
      </c>
      <c r="S110" s="14">
        <f t="shared" si="6"/>
        <v>42689.565671296295</v>
      </c>
      <c r="T110" s="14">
        <f t="shared" si="7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186.81389999999999</v>
      </c>
      <c r="Q111" s="10" t="s">
        <v>8308</v>
      </c>
      <c r="R111" t="s">
        <v>8309</v>
      </c>
      <c r="S111" s="14">
        <f t="shared" si="6"/>
        <v>41445.334131944444</v>
      </c>
      <c r="T111" s="14">
        <f t="shared" si="7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73.4863</v>
      </c>
      <c r="Q112" s="10" t="s">
        <v>8308</v>
      </c>
      <c r="R112" t="s">
        <v>8310</v>
      </c>
      <c r="S112" s="14">
        <f t="shared" si="6"/>
        <v>41898.665960648148</v>
      </c>
      <c r="T112" s="14">
        <f t="shared" si="7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118.6144</v>
      </c>
      <c r="Q113" s="10" t="s">
        <v>8308</v>
      </c>
      <c r="R113" t="s">
        <v>8309</v>
      </c>
      <c r="S113" s="14">
        <f t="shared" si="6"/>
        <v>41212.996481481481</v>
      </c>
      <c r="T113" s="14">
        <f t="shared" si="7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182.78020000000001</v>
      </c>
      <c r="Q114" s="10" t="s">
        <v>8308</v>
      </c>
      <c r="R114" t="s">
        <v>8309</v>
      </c>
      <c r="S114" s="14">
        <f t="shared" si="6"/>
        <v>41730.663530092592</v>
      </c>
      <c r="T114" s="14">
        <f t="shared" si="7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161.88210000000001</v>
      </c>
      <c r="Q115" s="10" t="s">
        <v>8308</v>
      </c>
      <c r="R115" t="s">
        <v>8309</v>
      </c>
      <c r="S115" s="14">
        <f t="shared" si="6"/>
        <v>41611.917673611111</v>
      </c>
      <c r="T115" s="14">
        <f t="shared" si="7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66.623199999999997</v>
      </c>
      <c r="Q116" s="10" t="s">
        <v>8319</v>
      </c>
      <c r="R116" t="s">
        <v>8320</v>
      </c>
      <c r="S116" s="14">
        <f t="shared" si="6"/>
        <v>42692.79987268518</v>
      </c>
      <c r="T116" s="14">
        <f t="shared" si="7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201.60390000000001</v>
      </c>
      <c r="Q117" s="10" t="s">
        <v>8308</v>
      </c>
      <c r="R117" t="s">
        <v>8310</v>
      </c>
      <c r="S117" s="14">
        <f t="shared" si="6"/>
        <v>41947.457569444443</v>
      </c>
      <c r="T117" s="14">
        <f t="shared" si="7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75.444800000000001</v>
      </c>
      <c r="Q118" s="10" t="s">
        <v>8321</v>
      </c>
      <c r="R118" t="s">
        <v>8322</v>
      </c>
      <c r="S118" s="14">
        <f t="shared" si="6"/>
        <v>42117.891423611116</v>
      </c>
      <c r="T118" s="14">
        <f t="shared" si="7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101.8553</v>
      </c>
      <c r="Q119" s="10" t="s">
        <v>8308</v>
      </c>
      <c r="R119" t="s">
        <v>8309</v>
      </c>
      <c r="S119" s="14">
        <f t="shared" si="6"/>
        <v>41526.60665509259</v>
      </c>
      <c r="T119" s="14">
        <f t="shared" si="7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75.6477</v>
      </c>
      <c r="Q120" s="10" t="s">
        <v>8316</v>
      </c>
      <c r="R120" t="s">
        <v>8317</v>
      </c>
      <c r="S120" s="14">
        <f t="shared" si="6"/>
        <v>42664.405925925923</v>
      </c>
      <c r="T120" s="14">
        <f t="shared" si="7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100.08199999999999</v>
      </c>
      <c r="Q121" s="10" t="s">
        <v>8321</v>
      </c>
      <c r="R121" t="s">
        <v>8322</v>
      </c>
      <c r="S121" s="14">
        <f t="shared" si="6"/>
        <v>41519.004733796297</v>
      </c>
      <c r="T121" s="14">
        <f t="shared" si="7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147.685</v>
      </c>
      <c r="Q122" s="10" t="s">
        <v>8308</v>
      </c>
      <c r="R122" t="s">
        <v>8309</v>
      </c>
      <c r="S122" s="14">
        <f t="shared" si="6"/>
        <v>42199.365844907406</v>
      </c>
      <c r="T122" s="14">
        <f t="shared" si="7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74.575100000000006</v>
      </c>
      <c r="Q123" s="10" t="s">
        <v>8327</v>
      </c>
      <c r="R123" t="s">
        <v>8330</v>
      </c>
      <c r="S123" s="14">
        <f t="shared" si="6"/>
        <v>42774.121342592596</v>
      </c>
      <c r="T123" s="14">
        <f t="shared" si="7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88.260800000000003</v>
      </c>
      <c r="Q124" s="10" t="s">
        <v>8313</v>
      </c>
      <c r="R124" t="s">
        <v>8314</v>
      </c>
      <c r="S124" s="14">
        <f t="shared" si="6"/>
        <v>42443.00204861111</v>
      </c>
      <c r="T124" s="14">
        <f t="shared" si="7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358.97239999999999</v>
      </c>
      <c r="Q125" s="10" t="s">
        <v>8313</v>
      </c>
      <c r="R125" t="s">
        <v>8314</v>
      </c>
      <c r="S125" s="14">
        <f t="shared" si="6"/>
        <v>42219.950729166667</v>
      </c>
      <c r="T125" s="14">
        <f t="shared" si="7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244.1191</v>
      </c>
      <c r="Q126" s="10" t="s">
        <v>8308</v>
      </c>
      <c r="R126" t="s">
        <v>8309</v>
      </c>
      <c r="S126" s="14">
        <f t="shared" si="6"/>
        <v>42340.972118055557</v>
      </c>
      <c r="T126" s="14">
        <f t="shared" si="7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64.625600000000006</v>
      </c>
      <c r="Q127" s="10" t="s">
        <v>8316</v>
      </c>
      <c r="R127" t="s">
        <v>8317</v>
      </c>
      <c r="S127" s="14">
        <f t="shared" si="6"/>
        <v>41915.003275462965</v>
      </c>
      <c r="T127" s="14">
        <f t="shared" si="7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103.5239</v>
      </c>
      <c r="Q128" s="10" t="s">
        <v>8321</v>
      </c>
      <c r="R128" t="s">
        <v>8322</v>
      </c>
      <c r="S128" s="14">
        <f t="shared" si="6"/>
        <v>42297.791886574079</v>
      </c>
      <c r="T128" s="14">
        <f t="shared" si="7"/>
        <v>42327.833553240736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133.73920000000001</v>
      </c>
      <c r="Q129" s="10" t="s">
        <v>8313</v>
      </c>
      <c r="R129" t="s">
        <v>8314</v>
      </c>
      <c r="S129" s="14">
        <f t="shared" si="6"/>
        <v>41899.830312500002</v>
      </c>
      <c r="T129" s="14">
        <f t="shared" si="7"/>
        <v>41929.830312500002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153.5204</v>
      </c>
      <c r="Q130" s="10" t="s">
        <v>8323</v>
      </c>
      <c r="R130" t="s">
        <v>8324</v>
      </c>
      <c r="S130" s="14">
        <f t="shared" si="6"/>
        <v>42090.912500000006</v>
      </c>
      <c r="T130" s="14">
        <f t="shared" si="7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ROUND(E131/L131,4)</f>
        <v>118.4547</v>
      </c>
      <c r="Q131" s="10" t="s">
        <v>8308</v>
      </c>
      <c r="R131" t="s">
        <v>8309</v>
      </c>
      <c r="S131" s="14">
        <f t="shared" ref="S131:S194" si="10">(((J131/60)/60/24)+DATE(1970,1,1))</f>
        <v>41975.329317129625</v>
      </c>
      <c r="T131" s="14">
        <f t="shared" ref="T131:T194" si="11">(((I131/60/60)/24)+DATE(1970,1,1))</f>
        <v>42013.041666666672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80.991</v>
      </c>
      <c r="Q132" s="10" t="s">
        <v>8308</v>
      </c>
      <c r="R132" t="s">
        <v>8309</v>
      </c>
      <c r="S132" s="14">
        <f t="shared" si="10"/>
        <v>41575.527349537035</v>
      </c>
      <c r="T132" s="14">
        <f t="shared" si="11"/>
        <v>41610.957638888889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118.2008</v>
      </c>
      <c r="Q133" s="10" t="s">
        <v>8327</v>
      </c>
      <c r="R133" t="s">
        <v>8331</v>
      </c>
      <c r="S133" s="14">
        <f t="shared" si="10"/>
        <v>41843.64271990741</v>
      </c>
      <c r="T133" s="14">
        <f t="shared" si="11"/>
        <v>41888.64271990741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92.157799999999995</v>
      </c>
      <c r="Q134" s="10" t="s">
        <v>8311</v>
      </c>
      <c r="R134" t="s">
        <v>8312</v>
      </c>
      <c r="S134" s="14">
        <f t="shared" si="10"/>
        <v>41464.934016203704</v>
      </c>
      <c r="T134" s="14">
        <f t="shared" si="11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511.6549</v>
      </c>
      <c r="Q135" s="10" t="s">
        <v>8308</v>
      </c>
      <c r="R135" t="s">
        <v>8309</v>
      </c>
      <c r="S135" s="14">
        <f t="shared" si="10"/>
        <v>42745.744618055556</v>
      </c>
      <c r="T135" s="14">
        <f t="shared" si="11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307.20209999999997</v>
      </c>
      <c r="Q136" s="10" t="s">
        <v>8308</v>
      </c>
      <c r="R136" t="s">
        <v>8309</v>
      </c>
      <c r="S136" s="14">
        <f t="shared" si="10"/>
        <v>42103.042546296296</v>
      </c>
      <c r="T136" s="14">
        <f t="shared" si="11"/>
        <v>42160.875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83.3459</v>
      </c>
      <c r="Q137" s="10" t="s">
        <v>8321</v>
      </c>
      <c r="R137" t="s">
        <v>8322</v>
      </c>
      <c r="S137" s="14">
        <f t="shared" si="10"/>
        <v>40682.051689814813</v>
      </c>
      <c r="T137" s="14">
        <f t="shared" si="11"/>
        <v>40712.051689814813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161.1183</v>
      </c>
      <c r="Q138" s="10" t="s">
        <v>8308</v>
      </c>
      <c r="R138" t="s">
        <v>8310</v>
      </c>
      <c r="S138" s="14">
        <f t="shared" si="10"/>
        <v>42289.675173611111</v>
      </c>
      <c r="T138" s="14">
        <f t="shared" si="11"/>
        <v>42329.716840277775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42.634</v>
      </c>
      <c r="Q139" s="10" t="s">
        <v>8316</v>
      </c>
      <c r="R139" t="s">
        <v>8317</v>
      </c>
      <c r="S139" s="14">
        <f t="shared" si="10"/>
        <v>42684.000046296293</v>
      </c>
      <c r="T139" s="14">
        <f t="shared" si="11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80.727500000000006</v>
      </c>
      <c r="Q140" s="10" t="s">
        <v>8308</v>
      </c>
      <c r="R140" t="s">
        <v>8309</v>
      </c>
      <c r="S140" s="14">
        <f t="shared" si="10"/>
        <v>41324.193298611113</v>
      </c>
      <c r="T140" s="14">
        <f t="shared" si="11"/>
        <v>41384.151631944449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201.964</v>
      </c>
      <c r="Q141" s="10" t="s">
        <v>8308</v>
      </c>
      <c r="R141" t="s">
        <v>8309</v>
      </c>
      <c r="S141" s="14">
        <f t="shared" si="10"/>
        <v>42600.278749999998</v>
      </c>
      <c r="T141" s="14">
        <f t="shared" si="11"/>
        <v>42645.278749999998</v>
      </c>
    </row>
    <row r="142" spans="1:20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>ROUND(E142/D142*100,0)</f>
        <v>160</v>
      </c>
      <c r="P142">
        <f t="shared" si="9"/>
        <v>60.300899999999999</v>
      </c>
      <c r="Q142" s="10" t="s">
        <v>8323</v>
      </c>
      <c r="R142" t="s">
        <v>8326</v>
      </c>
      <c r="S142" s="14">
        <f t="shared" si="10"/>
        <v>41940.69158564815</v>
      </c>
      <c r="T142" s="14">
        <f t="shared" si="11"/>
        <v>41969.332638888889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157.3305</v>
      </c>
      <c r="Q143" s="10" t="s">
        <v>8321</v>
      </c>
      <c r="R143" t="s">
        <v>8322</v>
      </c>
      <c r="S143" s="14">
        <f t="shared" si="10"/>
        <v>41526.708935185183</v>
      </c>
      <c r="T143" s="14">
        <f t="shared" si="11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169.85079999999999</v>
      </c>
      <c r="Q144" s="10" t="s">
        <v>8321</v>
      </c>
      <c r="R144" t="s">
        <v>8322</v>
      </c>
      <c r="S144" s="14">
        <f t="shared" si="10"/>
        <v>42459.780844907407</v>
      </c>
      <c r="T144" s="14">
        <f t="shared" si="11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190.55029999999999</v>
      </c>
      <c r="Q145" s="10" t="s">
        <v>8321</v>
      </c>
      <c r="R145" t="s">
        <v>8332</v>
      </c>
      <c r="S145" s="14">
        <f t="shared" si="10"/>
        <v>42327.834247685183</v>
      </c>
      <c r="T145" s="14">
        <f t="shared" si="11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234.80789999999999</v>
      </c>
      <c r="Q146" s="10" t="s">
        <v>8311</v>
      </c>
      <c r="R146" t="s">
        <v>8333</v>
      </c>
      <c r="S146" s="14">
        <f t="shared" si="10"/>
        <v>41946.029467592591</v>
      </c>
      <c r="T146" s="14">
        <f t="shared" si="11"/>
        <v>41977.027083333334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451.84030000000001</v>
      </c>
      <c r="Q147" s="10" t="s">
        <v>8308</v>
      </c>
      <c r="R147" t="s">
        <v>8309</v>
      </c>
      <c r="S147" s="14">
        <f t="shared" si="10"/>
        <v>42044.272847222222</v>
      </c>
      <c r="T147" s="14">
        <f t="shared" si="11"/>
        <v>42104.231180555551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61.203899999999997</v>
      </c>
      <c r="Q148" s="10" t="s">
        <v>8316</v>
      </c>
      <c r="R148" t="s">
        <v>8317</v>
      </c>
      <c r="S148" s="14">
        <f t="shared" si="10"/>
        <v>42425.757986111115</v>
      </c>
      <c r="T148" s="14">
        <f t="shared" si="11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117.6987</v>
      </c>
      <c r="Q149" s="10" t="s">
        <v>8308</v>
      </c>
      <c r="R149" t="s">
        <v>8310</v>
      </c>
      <c r="S149" s="14">
        <f t="shared" si="10"/>
        <v>42696.663506944446</v>
      </c>
      <c r="T149" s="14">
        <f t="shared" si="11"/>
        <v>42736.663506944446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81.654399999999995</v>
      </c>
      <c r="Q150" s="10" t="s">
        <v>8316</v>
      </c>
      <c r="R150" t="s">
        <v>8317</v>
      </c>
      <c r="S150" s="14">
        <f t="shared" si="10"/>
        <v>42292.513888888891</v>
      </c>
      <c r="T150" s="14">
        <f t="shared" si="11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56.204999999999998</v>
      </c>
      <c r="Q151" s="10" t="s">
        <v>8308</v>
      </c>
      <c r="R151" t="s">
        <v>8309</v>
      </c>
      <c r="S151" s="14">
        <f t="shared" si="10"/>
        <v>41800.423043981478</v>
      </c>
      <c r="T151" s="14">
        <f t="shared" si="11"/>
        <v>41830.423043981478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4">
        <f t="shared" si="10"/>
        <v>42053.704293981486</v>
      </c>
      <c r="T152" s="14">
        <f t="shared" si="11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70.921199999999999</v>
      </c>
      <c r="Q153" s="10" t="s">
        <v>8321</v>
      </c>
      <c r="R153" t="s">
        <v>8322</v>
      </c>
      <c r="S153" s="14">
        <f t="shared" si="10"/>
        <v>42689.187881944439</v>
      </c>
      <c r="T153" s="14">
        <f t="shared" si="11"/>
        <v>42724.187881944439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711.04110000000003</v>
      </c>
      <c r="Q154" s="10" t="s">
        <v>8321</v>
      </c>
      <c r="R154" t="s">
        <v>8322</v>
      </c>
      <c r="S154" s="14">
        <f t="shared" si="10"/>
        <v>40732.842245370368</v>
      </c>
      <c r="T154" s="14">
        <f t="shared" si="11"/>
        <v>40762.842245370368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115.4481</v>
      </c>
      <c r="Q155" s="10" t="s">
        <v>8321</v>
      </c>
      <c r="R155" t="s">
        <v>8322</v>
      </c>
      <c r="S155" s="14">
        <f t="shared" si="10"/>
        <v>41051.168900462959</v>
      </c>
      <c r="T155" s="14">
        <f t="shared" si="11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193.0487</v>
      </c>
      <c r="Q156" s="10" t="s">
        <v>8321</v>
      </c>
      <c r="R156" t="s">
        <v>8322</v>
      </c>
      <c r="S156" s="14">
        <f t="shared" si="10"/>
        <v>42507.860196759255</v>
      </c>
      <c r="T156" s="14">
        <f t="shared" si="11"/>
        <v>42536.625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118.97110000000001</v>
      </c>
      <c r="Q157" s="10" t="s">
        <v>8323</v>
      </c>
      <c r="R157" t="s">
        <v>8324</v>
      </c>
      <c r="S157" s="14">
        <f t="shared" si="10"/>
        <v>41778.193622685183</v>
      </c>
      <c r="T157" s="14">
        <f t="shared" si="11"/>
        <v>41806.184027777781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186.80289999999999</v>
      </c>
      <c r="Q158" s="10" t="s">
        <v>8323</v>
      </c>
      <c r="R158" t="s">
        <v>8326</v>
      </c>
      <c r="S158" s="14">
        <f t="shared" si="10"/>
        <v>42020.700567129628</v>
      </c>
      <c r="T158" s="14">
        <f t="shared" si="11"/>
        <v>42065.207638888889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158.35599999999999</v>
      </c>
      <c r="Q159" s="10" t="s">
        <v>8308</v>
      </c>
      <c r="R159" t="s">
        <v>8310</v>
      </c>
      <c r="S159" s="14">
        <f t="shared" si="10"/>
        <v>42542.526423611111</v>
      </c>
      <c r="T159" s="14">
        <f t="shared" si="11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493.81549999999999</v>
      </c>
      <c r="Q160" s="10" t="s">
        <v>8313</v>
      </c>
      <c r="R160" t="s">
        <v>8314</v>
      </c>
      <c r="S160" s="14">
        <f t="shared" si="10"/>
        <v>42132.941805555558</v>
      </c>
      <c r="T160" s="14">
        <f t="shared" si="11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164.94479999999999</v>
      </c>
      <c r="Q161" s="10" t="s">
        <v>8323</v>
      </c>
      <c r="R161" t="s">
        <v>8324</v>
      </c>
      <c r="S161" s="14">
        <f t="shared" si="10"/>
        <v>42612.149780092594</v>
      </c>
      <c r="T161" s="14">
        <f t="shared" si="11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82.496899999999997</v>
      </c>
      <c r="Q162" s="10" t="s">
        <v>8327</v>
      </c>
      <c r="R162" t="s">
        <v>8328</v>
      </c>
      <c r="S162" s="14">
        <f t="shared" si="10"/>
        <v>41851.962916666671</v>
      </c>
      <c r="T162" s="14">
        <f t="shared" si="11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76.138499999999993</v>
      </c>
      <c r="Q163" s="10" t="s">
        <v>8308</v>
      </c>
      <c r="R163" t="s">
        <v>8309</v>
      </c>
      <c r="S163" s="14">
        <f t="shared" si="10"/>
        <v>41179.098530092589</v>
      </c>
      <c r="T163" s="14">
        <f t="shared" si="11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188.31200000000001</v>
      </c>
      <c r="Q164" s="10" t="s">
        <v>8321</v>
      </c>
      <c r="R164" t="s">
        <v>8322</v>
      </c>
      <c r="S164" s="14">
        <f t="shared" si="10"/>
        <v>42437.636469907404</v>
      </c>
      <c r="T164" s="14">
        <f t="shared" si="11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346.04169999999999</v>
      </c>
      <c r="Q165" s="10" t="s">
        <v>8327</v>
      </c>
      <c r="R165" t="s">
        <v>8331</v>
      </c>
      <c r="S165" s="14">
        <f t="shared" si="10"/>
        <v>41951.695671296293</v>
      </c>
      <c r="T165" s="14">
        <f t="shared" si="11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183.80439999999999</v>
      </c>
      <c r="Q166" s="10" t="s">
        <v>8313</v>
      </c>
      <c r="R166" t="s">
        <v>8314</v>
      </c>
      <c r="S166" s="14">
        <f t="shared" si="10"/>
        <v>42152.288819444439</v>
      </c>
      <c r="T166" s="14">
        <f t="shared" si="11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59.961300000000001</v>
      </c>
      <c r="Q167" s="10" t="s">
        <v>8321</v>
      </c>
      <c r="R167" t="s">
        <v>8332</v>
      </c>
      <c r="S167" s="14">
        <f t="shared" si="10"/>
        <v>41791.713252314818</v>
      </c>
      <c r="T167" s="14">
        <f t="shared" si="11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69.760999999999996</v>
      </c>
      <c r="Q168" s="10" t="s">
        <v>8308</v>
      </c>
      <c r="R168" t="s">
        <v>8309</v>
      </c>
      <c r="S168" s="14">
        <f t="shared" si="10"/>
        <v>42198.676655092597</v>
      </c>
      <c r="T168" s="14">
        <f t="shared" si="11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35.997100000000003</v>
      </c>
      <c r="Q169" s="10" t="s">
        <v>8308</v>
      </c>
      <c r="R169" t="s">
        <v>8309</v>
      </c>
      <c r="S169" s="14">
        <f t="shared" si="10"/>
        <v>41783.642939814818</v>
      </c>
      <c r="T169" s="14">
        <f t="shared" si="11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526.45650000000001</v>
      </c>
      <c r="Q170" s="10" t="s">
        <v>8327</v>
      </c>
      <c r="R170" t="s">
        <v>8328</v>
      </c>
      <c r="S170" s="14">
        <f t="shared" si="10"/>
        <v>41136.777812500004</v>
      </c>
      <c r="T170" s="14">
        <f t="shared" si="11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149.46420000000001</v>
      </c>
      <c r="Q171" s="10" t="s">
        <v>8311</v>
      </c>
      <c r="R171" t="s">
        <v>8312</v>
      </c>
      <c r="S171" s="14">
        <f t="shared" si="10"/>
        <v>41290.598483796297</v>
      </c>
      <c r="T171" s="14">
        <f t="shared" si="11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151.3175</v>
      </c>
      <c r="Q172" s="10" t="s">
        <v>8308</v>
      </c>
      <c r="R172" t="s">
        <v>8310</v>
      </c>
      <c r="S172" s="14">
        <f t="shared" si="10"/>
        <v>42199.57</v>
      </c>
      <c r="T172" s="14">
        <f t="shared" si="11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278.39409999999998</v>
      </c>
      <c r="Q173" s="10" t="s">
        <v>8308</v>
      </c>
      <c r="R173" t="s">
        <v>8309</v>
      </c>
      <c r="S173" s="14">
        <f t="shared" si="10"/>
        <v>42115.071504629625</v>
      </c>
      <c r="T173" s="14">
        <f t="shared" si="11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53.991999999999997</v>
      </c>
      <c r="Q174" s="10" t="s">
        <v>8313</v>
      </c>
      <c r="R174" t="s">
        <v>8314</v>
      </c>
      <c r="S174" s="14">
        <f t="shared" si="10"/>
        <v>42275.767303240747</v>
      </c>
      <c r="T174" s="14">
        <f t="shared" si="11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48.280999999999999</v>
      </c>
      <c r="Q175" s="10" t="s">
        <v>8316</v>
      </c>
      <c r="R175" t="s">
        <v>8334</v>
      </c>
      <c r="S175" s="14">
        <f t="shared" si="10"/>
        <v>41838.377893518518</v>
      </c>
      <c r="T175" s="14">
        <f t="shared" si="11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44.464300000000001</v>
      </c>
      <c r="Q176" s="10" t="s">
        <v>8323</v>
      </c>
      <c r="R176" t="s">
        <v>8324</v>
      </c>
      <c r="S176" s="14">
        <f t="shared" si="10"/>
        <v>42512.698217592595</v>
      </c>
      <c r="T176" s="14">
        <f t="shared" si="11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231.6618</v>
      </c>
      <c r="Q177" s="10" t="s">
        <v>8323</v>
      </c>
      <c r="R177" t="s">
        <v>8335</v>
      </c>
      <c r="S177" s="14">
        <f t="shared" si="10"/>
        <v>41863.584120370368</v>
      </c>
      <c r="T177" s="14">
        <f t="shared" si="11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4">
        <f t="shared" si="10"/>
        <v>40933.80190972222</v>
      </c>
      <c r="T178" s="14">
        <f t="shared" si="11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67.417900000000003</v>
      </c>
      <c r="Q179" s="10" t="s">
        <v>8308</v>
      </c>
      <c r="R179" t="s">
        <v>8309</v>
      </c>
      <c r="S179" s="14">
        <f t="shared" si="10"/>
        <v>41351.541377314818</v>
      </c>
      <c r="T179" s="14">
        <f t="shared" si="11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254.38550000000001</v>
      </c>
      <c r="Q180" s="10" t="s">
        <v>8321</v>
      </c>
      <c r="R180" t="s">
        <v>8322</v>
      </c>
      <c r="S180" s="14">
        <f t="shared" si="10"/>
        <v>40194.920046296298</v>
      </c>
      <c r="T180" s="14">
        <f t="shared" si="11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162.90969999999999</v>
      </c>
      <c r="Q181" s="10" t="s">
        <v>8323</v>
      </c>
      <c r="R181" t="s">
        <v>8324</v>
      </c>
      <c r="S181" s="14">
        <f t="shared" si="10"/>
        <v>41928.881064814814</v>
      </c>
      <c r="T181" s="14">
        <f t="shared" si="11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49.934600000000003</v>
      </c>
      <c r="Q182" s="10" t="s">
        <v>8316</v>
      </c>
      <c r="R182" t="s">
        <v>8317</v>
      </c>
      <c r="S182" s="14">
        <f t="shared" si="10"/>
        <v>42776.704432870371</v>
      </c>
      <c r="T182" s="14">
        <f t="shared" si="11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282.71519999999998</v>
      </c>
      <c r="Q183" s="10" t="s">
        <v>8308</v>
      </c>
      <c r="R183" t="s">
        <v>8309</v>
      </c>
      <c r="S183" s="14">
        <f t="shared" si="10"/>
        <v>41725.082384259258</v>
      </c>
      <c r="T183" s="14">
        <f t="shared" si="11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117.7736</v>
      </c>
      <c r="Q184" s="10" t="s">
        <v>8321</v>
      </c>
      <c r="R184" t="s">
        <v>8322</v>
      </c>
      <c r="S184" s="14">
        <f t="shared" si="10"/>
        <v>42292.495474537034</v>
      </c>
      <c r="T184" s="14">
        <f t="shared" si="11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4">
        <f t="shared" si="10"/>
        <v>41891.693379629629</v>
      </c>
      <c r="T185" s="14">
        <f t="shared" si="11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146.34780000000001</v>
      </c>
      <c r="Q186" s="10" t="s">
        <v>8321</v>
      </c>
      <c r="R186" t="s">
        <v>8322</v>
      </c>
      <c r="S186" s="14">
        <f t="shared" si="10"/>
        <v>42772.669062500005</v>
      </c>
      <c r="T186" s="14">
        <f t="shared" si="11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44.9129</v>
      </c>
      <c r="Q187" s="10" t="s">
        <v>8321</v>
      </c>
      <c r="R187" t="s">
        <v>8322</v>
      </c>
      <c r="S187" s="14">
        <f t="shared" si="10"/>
        <v>42427.964745370366</v>
      </c>
      <c r="T187" s="14">
        <f t="shared" si="11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114.7653</v>
      </c>
      <c r="Q188" s="10" t="s">
        <v>8308</v>
      </c>
      <c r="R188" t="s">
        <v>8309</v>
      </c>
      <c r="S188" s="14">
        <f t="shared" si="10"/>
        <v>42361.602476851855</v>
      </c>
      <c r="T188" s="14">
        <f t="shared" si="11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4">
        <f t="shared" si="10"/>
        <v>42527.625671296293</v>
      </c>
      <c r="T189" s="14">
        <f t="shared" si="11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97.356200000000001</v>
      </c>
      <c r="Q190" s="10" t="s">
        <v>8321</v>
      </c>
      <c r="R190" t="s">
        <v>8322</v>
      </c>
      <c r="S190" s="14">
        <f t="shared" si="10"/>
        <v>42507.581412037034</v>
      </c>
      <c r="T190" s="14">
        <f t="shared" si="11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104.9901</v>
      </c>
      <c r="Q191" s="10" t="s">
        <v>8319</v>
      </c>
      <c r="R191" t="s">
        <v>8320</v>
      </c>
      <c r="S191" s="14">
        <f t="shared" si="10"/>
        <v>42643.642800925925</v>
      </c>
      <c r="T191" s="14">
        <f t="shared" si="11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78.666200000000003</v>
      </c>
      <c r="Q192" s="10" t="s">
        <v>8308</v>
      </c>
      <c r="R192" t="s">
        <v>8315</v>
      </c>
      <c r="S192" s="14">
        <f t="shared" si="10"/>
        <v>42226.313298611116</v>
      </c>
      <c r="T192" s="14">
        <f t="shared" si="11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2796.6667000000002</v>
      </c>
      <c r="Q193" s="10" t="s">
        <v>8323</v>
      </c>
      <c r="R193" t="s">
        <v>8324</v>
      </c>
      <c r="S193" s="14">
        <f t="shared" si="10"/>
        <v>42531.228437500002</v>
      </c>
      <c r="T193" s="14">
        <f t="shared" si="11"/>
        <v>42561.228437500002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55.066400000000002</v>
      </c>
      <c r="Q194" s="10" t="s">
        <v>8321</v>
      </c>
      <c r="R194" t="s">
        <v>8322</v>
      </c>
      <c r="S194" s="14">
        <f t="shared" si="10"/>
        <v>40904.738194444442</v>
      </c>
      <c r="T194" s="14">
        <f t="shared" si="11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ROUND(E195/L195,4)</f>
        <v>922.22220000000004</v>
      </c>
      <c r="Q195" s="10" t="s">
        <v>8323</v>
      </c>
      <c r="R195" t="s">
        <v>8324</v>
      </c>
      <c r="S195" s="14">
        <f t="shared" ref="S195:S258" si="14">(((J195/60)/60/24)+DATE(1970,1,1))</f>
        <v>42756.690162037034</v>
      </c>
      <c r="T195" s="14">
        <f t="shared" ref="T195:T258" si="15">(((I195/60/60)/24)+DATE(1970,1,1))</f>
        <v>42816.648495370369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109.04259999999999</v>
      </c>
      <c r="Q196" s="10" t="s">
        <v>8321</v>
      </c>
      <c r="R196" t="s">
        <v>8322</v>
      </c>
      <c r="S196" s="14">
        <f t="shared" si="14"/>
        <v>41949.697962962964</v>
      </c>
      <c r="T196" s="14">
        <f t="shared" si="15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202.2277</v>
      </c>
      <c r="Q197" s="10" t="s">
        <v>8323</v>
      </c>
      <c r="R197" t="s">
        <v>8324</v>
      </c>
      <c r="S197" s="14">
        <f t="shared" si="14"/>
        <v>42334.803923611107</v>
      </c>
      <c r="T197" s="14">
        <f t="shared" si="15"/>
        <v>42354.845833333333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246.6061</v>
      </c>
      <c r="Q198" s="10" t="s">
        <v>8321</v>
      </c>
      <c r="R198" t="s">
        <v>8322</v>
      </c>
      <c r="S198" s="14">
        <f t="shared" si="14"/>
        <v>41943.293912037036</v>
      </c>
      <c r="T198" s="14">
        <f t="shared" si="15"/>
        <v>41974.3355787037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97.816900000000004</v>
      </c>
      <c r="Q199" s="10" t="s">
        <v>8321</v>
      </c>
      <c r="R199" t="s">
        <v>8322</v>
      </c>
      <c r="S199" s="14">
        <f t="shared" si="14"/>
        <v>41164.040960648148</v>
      </c>
      <c r="T199" s="14">
        <f t="shared" si="15"/>
        <v>41194.040960648148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130.2347</v>
      </c>
      <c r="Q200" s="10" t="s">
        <v>8319</v>
      </c>
      <c r="R200" t="s">
        <v>8320</v>
      </c>
      <c r="S200" s="14">
        <f t="shared" si="14"/>
        <v>41836.625254629631</v>
      </c>
      <c r="T200" s="14">
        <f t="shared" si="15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162.9194</v>
      </c>
      <c r="Q201" s="10" t="s">
        <v>8308</v>
      </c>
      <c r="R201" t="s">
        <v>8310</v>
      </c>
      <c r="S201" s="14">
        <f t="shared" si="14"/>
        <v>42278.498240740737</v>
      </c>
      <c r="T201" s="14">
        <f t="shared" si="15"/>
        <v>42314.041666666672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159.5138</v>
      </c>
      <c r="Q202" s="10" t="s">
        <v>8321</v>
      </c>
      <c r="R202" t="s">
        <v>8332</v>
      </c>
      <c r="S202" s="14">
        <f t="shared" si="14"/>
        <v>42032.693043981482</v>
      </c>
      <c r="T202" s="14">
        <f t="shared" si="15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56.4146</v>
      </c>
      <c r="Q203" s="10" t="s">
        <v>8313</v>
      </c>
      <c r="R203" t="s">
        <v>8314</v>
      </c>
      <c r="S203" s="14">
        <f t="shared" si="14"/>
        <v>42072.488182870366</v>
      </c>
      <c r="T203" s="14">
        <f t="shared" si="15"/>
        <v>42102.488182870366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550.04110000000003</v>
      </c>
      <c r="Q204" s="10" t="s">
        <v>8323</v>
      </c>
      <c r="R204" t="s">
        <v>8326</v>
      </c>
      <c r="S204" s="14">
        <f t="shared" si="14"/>
        <v>41887.292187500003</v>
      </c>
      <c r="T204" s="14">
        <f t="shared" si="15"/>
        <v>41917.292187500003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152.62360000000001</v>
      </c>
      <c r="Q205" s="10" t="s">
        <v>8308</v>
      </c>
      <c r="R205" t="s">
        <v>8309</v>
      </c>
      <c r="S205" s="14">
        <f t="shared" si="14"/>
        <v>41069.088506944441</v>
      </c>
      <c r="T205" s="14">
        <f t="shared" si="15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364.35449999999997</v>
      </c>
      <c r="Q206" s="10" t="s">
        <v>8308</v>
      </c>
      <c r="R206" t="s">
        <v>8310</v>
      </c>
      <c r="S206" s="14">
        <f t="shared" si="14"/>
        <v>42740.693692129629</v>
      </c>
      <c r="T206" s="14">
        <f t="shared" si="15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170.4468</v>
      </c>
      <c r="Q207" s="10" t="s">
        <v>8313</v>
      </c>
      <c r="R207" t="s">
        <v>8314</v>
      </c>
      <c r="S207" s="14">
        <f t="shared" si="14"/>
        <v>42493.167719907404</v>
      </c>
      <c r="T207" s="14">
        <f t="shared" si="15"/>
        <v>42528.167719907404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119.1763</v>
      </c>
      <c r="Q208" s="10" t="s">
        <v>8323</v>
      </c>
      <c r="R208" t="s">
        <v>8326</v>
      </c>
      <c r="S208" s="14">
        <f t="shared" si="14"/>
        <v>42480.078715277778</v>
      </c>
      <c r="T208" s="14">
        <f t="shared" si="15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64.020899999999997</v>
      </c>
      <c r="Q209" s="10" t="s">
        <v>8308</v>
      </c>
      <c r="R209" t="s">
        <v>8309</v>
      </c>
      <c r="S209" s="14">
        <f t="shared" si="14"/>
        <v>41731.520949074074</v>
      </c>
      <c r="T209" s="14">
        <f t="shared" si="15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43.333300000000001</v>
      </c>
      <c r="Q210" s="10" t="s">
        <v>8311</v>
      </c>
      <c r="R210" t="s">
        <v>8312</v>
      </c>
      <c r="S210" s="14">
        <f t="shared" si="14"/>
        <v>40766.041921296295</v>
      </c>
      <c r="T210" s="14">
        <f t="shared" si="15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82.396900000000002</v>
      </c>
      <c r="Q211" s="10" t="s">
        <v>8316</v>
      </c>
      <c r="R211" t="s">
        <v>8317</v>
      </c>
      <c r="S211" s="14">
        <f t="shared" si="14"/>
        <v>42234.624895833331</v>
      </c>
      <c r="T211" s="14">
        <f t="shared" si="15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46.580800000000004</v>
      </c>
      <c r="Q212" s="10" t="s">
        <v>8308</v>
      </c>
      <c r="R212" t="s">
        <v>8309</v>
      </c>
      <c r="S212" s="14">
        <f t="shared" si="14"/>
        <v>41738.864803240744</v>
      </c>
      <c r="T212" s="14">
        <f t="shared" si="15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71.591999999999999</v>
      </c>
      <c r="Q213" s="10" t="s">
        <v>8313</v>
      </c>
      <c r="R213" t="s">
        <v>8314</v>
      </c>
      <c r="S213" s="14">
        <f t="shared" si="14"/>
        <v>41759.923101851848</v>
      </c>
      <c r="T213" s="14">
        <f t="shared" si="15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149.44489999999999</v>
      </c>
      <c r="Q214" s="10" t="s">
        <v>8323</v>
      </c>
      <c r="R214" t="s">
        <v>8324</v>
      </c>
      <c r="S214" s="14">
        <f t="shared" si="14"/>
        <v>41899.294942129629</v>
      </c>
      <c r="T214" s="14">
        <f t="shared" si="15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76.439499999999995</v>
      </c>
      <c r="Q215" s="10" t="s">
        <v>8313</v>
      </c>
      <c r="R215" t="s">
        <v>8314</v>
      </c>
      <c r="S215" s="14">
        <f t="shared" si="14"/>
        <v>42326.818738425922</v>
      </c>
      <c r="T215" s="14">
        <f t="shared" si="15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80.022499999999994</v>
      </c>
      <c r="Q216" s="10" t="s">
        <v>8308</v>
      </c>
      <c r="R216" t="s">
        <v>8315</v>
      </c>
      <c r="S216" s="14">
        <f t="shared" si="14"/>
        <v>41915.747314814813</v>
      </c>
      <c r="T216" s="14">
        <f t="shared" si="15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109.8219</v>
      </c>
      <c r="Q217" s="10" t="s">
        <v>8321</v>
      </c>
      <c r="R217" t="s">
        <v>8322</v>
      </c>
      <c r="S217" s="14">
        <f t="shared" si="14"/>
        <v>41936.001226851848</v>
      </c>
      <c r="T217" s="14">
        <f t="shared" si="15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82.963300000000004</v>
      </c>
      <c r="Q218" s="10" t="s">
        <v>8327</v>
      </c>
      <c r="R218" t="s">
        <v>8331</v>
      </c>
      <c r="S218" s="14">
        <f t="shared" si="14"/>
        <v>41116.690104166664</v>
      </c>
      <c r="T218" s="14">
        <f t="shared" si="15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287.3134</v>
      </c>
      <c r="Q219" s="10" t="s">
        <v>8321</v>
      </c>
      <c r="R219" t="s">
        <v>8322</v>
      </c>
      <c r="S219" s="14">
        <f t="shared" si="14"/>
        <v>41019.793032407404</v>
      </c>
      <c r="T219" s="14">
        <f t="shared" si="15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66.346100000000007</v>
      </c>
      <c r="Q220" s="10" t="s">
        <v>8321</v>
      </c>
      <c r="R220" t="s">
        <v>8332</v>
      </c>
      <c r="S220" s="14">
        <f t="shared" si="14"/>
        <v>42229.820173611108</v>
      </c>
      <c r="T220" s="14">
        <f t="shared" si="15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4">
        <f t="shared" si="14"/>
        <v>42503.66474537037</v>
      </c>
      <c r="T221" s="14">
        <f t="shared" si="15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66.704099999999997</v>
      </c>
      <c r="Q222" s="10" t="s">
        <v>8321</v>
      </c>
      <c r="R222" t="s">
        <v>8322</v>
      </c>
      <c r="S222" s="14">
        <f t="shared" si="14"/>
        <v>42479.626875000002</v>
      </c>
      <c r="T222" s="14">
        <f t="shared" si="15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194.2619</v>
      </c>
      <c r="Q223" s="10" t="s">
        <v>8308</v>
      </c>
      <c r="R223" t="s">
        <v>8309</v>
      </c>
      <c r="S223" s="14">
        <f t="shared" si="14"/>
        <v>41535.812708333331</v>
      </c>
      <c r="T223" s="14">
        <f t="shared" si="15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133.1439</v>
      </c>
      <c r="Q224" s="10" t="s">
        <v>8321</v>
      </c>
      <c r="R224" t="s">
        <v>8322</v>
      </c>
      <c r="S224" s="14">
        <f t="shared" si="14"/>
        <v>41646.628032407411</v>
      </c>
      <c r="T224" s="14">
        <f t="shared" si="15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106.62309999999999</v>
      </c>
      <c r="Q225" s="10" t="s">
        <v>8321</v>
      </c>
      <c r="R225" t="s">
        <v>8322</v>
      </c>
      <c r="S225" s="14">
        <f t="shared" si="14"/>
        <v>42647.446597222224</v>
      </c>
      <c r="T225" s="14">
        <f t="shared" si="15"/>
        <v>42682.488263888896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219.9264</v>
      </c>
      <c r="Q226" s="10" t="s">
        <v>8319</v>
      </c>
      <c r="R226" t="s">
        <v>8320</v>
      </c>
      <c r="S226" s="14">
        <f t="shared" si="14"/>
        <v>42332.89980324074</v>
      </c>
      <c r="T226" s="14">
        <f t="shared" si="15"/>
        <v>42363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104.8235</v>
      </c>
      <c r="Q227" s="10" t="s">
        <v>8321</v>
      </c>
      <c r="R227" t="s">
        <v>8322</v>
      </c>
      <c r="S227" s="14">
        <f t="shared" si="14"/>
        <v>41379.515775462962</v>
      </c>
      <c r="T227" s="14">
        <f t="shared" si="15"/>
        <v>41411.165972222225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98.030799999999999</v>
      </c>
      <c r="Q228" s="10" t="s">
        <v>8327</v>
      </c>
      <c r="R228" t="s">
        <v>8331</v>
      </c>
      <c r="S228" s="14">
        <f t="shared" si="14"/>
        <v>40921.919340277782</v>
      </c>
      <c r="T228" s="14">
        <f t="shared" si="15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119.38509999999999</v>
      </c>
      <c r="Q229" s="10" t="s">
        <v>8308</v>
      </c>
      <c r="R229" t="s">
        <v>8310</v>
      </c>
      <c r="S229" s="14">
        <f t="shared" si="14"/>
        <v>42094.808182870373</v>
      </c>
      <c r="T229" s="14">
        <f t="shared" si="15"/>
        <v>42124.808182870373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96.997299999999996</v>
      </c>
      <c r="Q230" s="10" t="s">
        <v>8323</v>
      </c>
      <c r="R230" t="s">
        <v>8324</v>
      </c>
      <c r="S230" s="14">
        <f t="shared" si="14"/>
        <v>42337.02039351852</v>
      </c>
      <c r="T230" s="14">
        <f t="shared" si="15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271.5077</v>
      </c>
      <c r="Q231" s="10" t="s">
        <v>8319</v>
      </c>
      <c r="R231" t="s">
        <v>8320</v>
      </c>
      <c r="S231" s="14">
        <f t="shared" si="14"/>
        <v>42770.201481481476</v>
      </c>
      <c r="T231" s="14">
        <f t="shared" si="15"/>
        <v>42805.201481481476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131.1362</v>
      </c>
      <c r="Q232" s="10" t="s">
        <v>8323</v>
      </c>
      <c r="R232" t="s">
        <v>8326</v>
      </c>
      <c r="S232" s="14">
        <f t="shared" si="14"/>
        <v>42252.474351851852</v>
      </c>
      <c r="T232" s="14">
        <f t="shared" si="15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153.42789999999999</v>
      </c>
      <c r="Q233" s="10" t="s">
        <v>8308</v>
      </c>
      <c r="R233" t="s">
        <v>8310</v>
      </c>
      <c r="S233" s="14">
        <f t="shared" si="14"/>
        <v>42282.168993055559</v>
      </c>
      <c r="T233" s="14">
        <f t="shared" si="15"/>
        <v>42327.210659722223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262.11189999999999</v>
      </c>
      <c r="Q234" s="10" t="s">
        <v>8323</v>
      </c>
      <c r="R234" t="s">
        <v>8326</v>
      </c>
      <c r="S234" s="14">
        <f t="shared" si="14"/>
        <v>42219.665173611109</v>
      </c>
      <c r="T234" s="14">
        <f t="shared" si="15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65.318399999999997</v>
      </c>
      <c r="Q235" s="10" t="s">
        <v>8316</v>
      </c>
      <c r="R235" t="s">
        <v>8317</v>
      </c>
      <c r="S235" s="14">
        <f t="shared" si="14"/>
        <v>42417.625046296293</v>
      </c>
      <c r="T235" s="14">
        <f t="shared" si="15"/>
        <v>42452.290972222225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103.2024</v>
      </c>
      <c r="Q236" s="10" t="s">
        <v>8311</v>
      </c>
      <c r="R236" t="s">
        <v>8312</v>
      </c>
      <c r="S236" s="14">
        <f t="shared" si="14"/>
        <v>41533.542858796296</v>
      </c>
      <c r="T236" s="14">
        <f t="shared" si="15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40.349200000000003</v>
      </c>
      <c r="Q237" s="10" t="s">
        <v>8327</v>
      </c>
      <c r="R237" t="s">
        <v>8331</v>
      </c>
      <c r="S237" s="14">
        <f t="shared" si="14"/>
        <v>42723.63653935185</v>
      </c>
      <c r="T237" s="14">
        <f t="shared" si="15"/>
        <v>42753.63653935185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119.99299999999999</v>
      </c>
      <c r="Q238" s="10" t="s">
        <v>8321</v>
      </c>
      <c r="R238" t="s">
        <v>8322</v>
      </c>
      <c r="S238" s="14">
        <f t="shared" si="14"/>
        <v>42111.970995370371</v>
      </c>
      <c r="T238" s="14">
        <f t="shared" si="15"/>
        <v>42156.097222222219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83.967100000000002</v>
      </c>
      <c r="Q239" s="10" t="s">
        <v>8327</v>
      </c>
      <c r="R239" t="s">
        <v>8331</v>
      </c>
      <c r="S239" s="14">
        <f t="shared" si="14"/>
        <v>41710.594282407408</v>
      </c>
      <c r="T239" s="14">
        <f t="shared" si="15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230.55779999999999</v>
      </c>
      <c r="Q240" s="10" t="s">
        <v>8308</v>
      </c>
      <c r="R240" t="s">
        <v>8309</v>
      </c>
      <c r="S240" s="14">
        <f t="shared" si="14"/>
        <v>40941.199826388889</v>
      </c>
      <c r="T240" s="14">
        <f t="shared" si="15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99.973399999999998</v>
      </c>
      <c r="Q241" s="10" t="s">
        <v>8308</v>
      </c>
      <c r="R241" t="s">
        <v>8310</v>
      </c>
      <c r="S241" s="14">
        <f t="shared" si="14"/>
        <v>42678.459120370375</v>
      </c>
      <c r="T241" s="14">
        <f t="shared" si="15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164.90690000000001</v>
      </c>
      <c r="Q242" s="10" t="s">
        <v>8308</v>
      </c>
      <c r="R242" t="s">
        <v>8309</v>
      </c>
      <c r="S242" s="14">
        <f t="shared" si="14"/>
        <v>41424.27107638889</v>
      </c>
      <c r="T242" s="14">
        <f t="shared" si="15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117.49469999999999</v>
      </c>
      <c r="Q243" s="10" t="s">
        <v>8308</v>
      </c>
      <c r="R243" t="s">
        <v>8318</v>
      </c>
      <c r="S243" s="14">
        <f t="shared" si="14"/>
        <v>42264.963159722218</v>
      </c>
      <c r="T243" s="14">
        <f t="shared" si="15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131.98949999999999</v>
      </c>
      <c r="Q244" s="10" t="s">
        <v>8308</v>
      </c>
      <c r="R244" t="s">
        <v>8309</v>
      </c>
      <c r="S244" s="14">
        <f t="shared" si="14"/>
        <v>41313.755219907405</v>
      </c>
      <c r="T244" s="14">
        <f t="shared" si="15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90.495900000000006</v>
      </c>
      <c r="Q245" s="10" t="s">
        <v>8311</v>
      </c>
      <c r="R245" t="s">
        <v>8312</v>
      </c>
      <c r="S245" s="14">
        <f t="shared" si="14"/>
        <v>40840.615787037037</v>
      </c>
      <c r="T245" s="14">
        <f t="shared" si="15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73.503900000000002</v>
      </c>
      <c r="Q246" s="10" t="s">
        <v>8308</v>
      </c>
      <c r="R246" t="s">
        <v>8309</v>
      </c>
      <c r="S246" s="14">
        <f t="shared" si="14"/>
        <v>41704.735937500001</v>
      </c>
      <c r="T246" s="14">
        <f t="shared" si="15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96.877600000000001</v>
      </c>
      <c r="Q247" s="10" t="s">
        <v>8311</v>
      </c>
      <c r="R247" t="s">
        <v>8312</v>
      </c>
      <c r="S247" s="14">
        <f t="shared" si="14"/>
        <v>42073.957569444443</v>
      </c>
      <c r="T247" s="14">
        <f t="shared" si="15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215.72550000000001</v>
      </c>
      <c r="Q248" s="10" t="s">
        <v>8311</v>
      </c>
      <c r="R248" t="s">
        <v>8333</v>
      </c>
      <c r="S248" s="14">
        <f t="shared" si="14"/>
        <v>40977.805300925924</v>
      </c>
      <c r="T248" s="14">
        <f t="shared" si="15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94.548900000000003</v>
      </c>
      <c r="Q249" s="10" t="s">
        <v>8323</v>
      </c>
      <c r="R249" t="s">
        <v>8324</v>
      </c>
      <c r="S249" s="14">
        <f t="shared" si="14"/>
        <v>41932.708877314813</v>
      </c>
      <c r="T249" s="14">
        <f t="shared" si="15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65.862300000000005</v>
      </c>
      <c r="Q250" s="10" t="s">
        <v>8327</v>
      </c>
      <c r="R250" t="s">
        <v>8336</v>
      </c>
      <c r="S250" s="14">
        <f t="shared" si="14"/>
        <v>42702.212337962963</v>
      </c>
      <c r="T250" s="14">
        <f t="shared" si="15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150.89859999999999</v>
      </c>
      <c r="Q251" s="10" t="s">
        <v>8321</v>
      </c>
      <c r="R251" t="s">
        <v>8332</v>
      </c>
      <c r="S251" s="14">
        <f t="shared" si="14"/>
        <v>41754.047083333331</v>
      </c>
      <c r="T251" s="14">
        <f t="shared" si="15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81.949700000000007</v>
      </c>
      <c r="Q252" s="10" t="s">
        <v>8308</v>
      </c>
      <c r="R252" t="s">
        <v>8315</v>
      </c>
      <c r="S252" s="14">
        <f t="shared" si="14"/>
        <v>42184.874675925923</v>
      </c>
      <c r="T252" s="14">
        <f t="shared" si="15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55.758499999999998</v>
      </c>
      <c r="Q253" s="10" t="s">
        <v>8308</v>
      </c>
      <c r="R253" t="s">
        <v>8315</v>
      </c>
      <c r="S253" s="14">
        <f t="shared" si="14"/>
        <v>42564.881076388891</v>
      </c>
      <c r="T253" s="14">
        <f t="shared" si="15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31.663399999999999</v>
      </c>
      <c r="Q254" s="10" t="s">
        <v>8308</v>
      </c>
      <c r="R254" t="s">
        <v>8310</v>
      </c>
      <c r="S254" s="14">
        <f t="shared" si="14"/>
        <v>42163.957326388889</v>
      </c>
      <c r="T254" s="14">
        <f t="shared" si="15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56.901400000000002</v>
      </c>
      <c r="Q255" s="10" t="s">
        <v>8321</v>
      </c>
      <c r="R255" t="s">
        <v>8322</v>
      </c>
      <c r="S255" s="14">
        <f t="shared" si="14"/>
        <v>41506.756111111114</v>
      </c>
      <c r="T255" s="14">
        <f t="shared" si="15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75.132999999999996</v>
      </c>
      <c r="Q256" s="10" t="s">
        <v>8316</v>
      </c>
      <c r="R256" t="s">
        <v>8317</v>
      </c>
      <c r="S256" s="14">
        <f t="shared" si="14"/>
        <v>41572.958495370374</v>
      </c>
      <c r="T256" s="14">
        <f t="shared" si="15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93.264099999999999</v>
      </c>
      <c r="Q257" s="10" t="s">
        <v>8321</v>
      </c>
      <c r="R257" t="s">
        <v>8332</v>
      </c>
      <c r="S257" s="14">
        <f t="shared" si="14"/>
        <v>41869.542314814818</v>
      </c>
      <c r="T257" s="14">
        <f t="shared" si="15"/>
        <v>41899.542314814818</v>
      </c>
    </row>
    <row r="258" spans="1:20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134.2637</v>
      </c>
      <c r="Q258" s="10" t="s">
        <v>8323</v>
      </c>
      <c r="R258" t="s">
        <v>8326</v>
      </c>
      <c r="S258" s="14">
        <f t="shared" si="14"/>
        <v>42445.19430555556</v>
      </c>
      <c r="T258" s="14">
        <f t="shared" si="15"/>
        <v>42489.19430555556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ROUND(E259/L259,4)</f>
        <v>57.631</v>
      </c>
      <c r="Q259" s="10" t="s">
        <v>8323</v>
      </c>
      <c r="R259" t="s">
        <v>8324</v>
      </c>
      <c r="S259" s="14">
        <f t="shared" ref="S259:S322" si="18">(((J259/60)/60/24)+DATE(1970,1,1))</f>
        <v>42387.398472222223</v>
      </c>
      <c r="T259" s="14">
        <f t="shared" ref="T259:T322" si="19">(((I259/60/60)/24)+DATE(1970,1,1))</f>
        <v>42421.398472222223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96.300899999999999</v>
      </c>
      <c r="Q260" s="10" t="s">
        <v>8323</v>
      </c>
      <c r="R260" t="s">
        <v>8324</v>
      </c>
      <c r="S260" s="14">
        <f t="shared" si="18"/>
        <v>41466.785231481481</v>
      </c>
      <c r="T260" s="14">
        <f t="shared" si="19"/>
        <v>41502.499305555553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72.482799999999997</v>
      </c>
      <c r="Q261" s="10" t="s">
        <v>8321</v>
      </c>
      <c r="R261" t="s">
        <v>8322</v>
      </c>
      <c r="S261" s="14">
        <f t="shared" si="18"/>
        <v>41401.565868055557</v>
      </c>
      <c r="T261" s="14">
        <f t="shared" si="19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109.45140000000001</v>
      </c>
      <c r="Q262" s="10" t="s">
        <v>8327</v>
      </c>
      <c r="R262" t="s">
        <v>8331</v>
      </c>
      <c r="S262" s="14">
        <f t="shared" si="18"/>
        <v>41694.84065972222</v>
      </c>
      <c r="T262" s="14">
        <f t="shared" si="19"/>
        <v>41724.798993055556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109.4216</v>
      </c>
      <c r="Q263" s="10" t="s">
        <v>8321</v>
      </c>
      <c r="R263" t="s">
        <v>8322</v>
      </c>
      <c r="S263" s="14">
        <f t="shared" si="18"/>
        <v>41612.10024305556</v>
      </c>
      <c r="T263" s="14">
        <f t="shared" si="19"/>
        <v>41641.333333333336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84.905100000000004</v>
      </c>
      <c r="Q264" s="10" t="s">
        <v>8313</v>
      </c>
      <c r="R264" t="s">
        <v>8314</v>
      </c>
      <c r="S264" s="14">
        <f t="shared" si="18"/>
        <v>42221.67432870371</v>
      </c>
      <c r="T264" s="14">
        <f t="shared" si="19"/>
        <v>42251.67432870371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845.70270000000005</v>
      </c>
      <c r="Q265" s="10" t="s">
        <v>8308</v>
      </c>
      <c r="R265" t="s">
        <v>8309</v>
      </c>
      <c r="S265" s="14">
        <f t="shared" si="18"/>
        <v>41872.525717592594</v>
      </c>
      <c r="T265" s="14">
        <f t="shared" si="19"/>
        <v>41930.166666666664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73.416899999999998</v>
      </c>
      <c r="Q266" s="10" t="s">
        <v>8308</v>
      </c>
      <c r="R266" t="s">
        <v>8309</v>
      </c>
      <c r="S266" s="14">
        <f t="shared" si="18"/>
        <v>40961.057349537034</v>
      </c>
      <c r="T266" s="14">
        <f t="shared" si="19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100.2337</v>
      </c>
      <c r="Q267" s="10" t="s">
        <v>8316</v>
      </c>
      <c r="R267" t="s">
        <v>8334</v>
      </c>
      <c r="S267" s="14">
        <f t="shared" si="18"/>
        <v>41963.759386574078</v>
      </c>
      <c r="T267" s="14">
        <f t="shared" si="19"/>
        <v>42023.354166666672</v>
      </c>
    </row>
    <row r="268" spans="1:20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297.02980000000002</v>
      </c>
      <c r="Q268" s="10" t="s">
        <v>8323</v>
      </c>
      <c r="R268" t="s">
        <v>8326</v>
      </c>
      <c r="S268" s="14">
        <f t="shared" si="18"/>
        <v>41884.617314814815</v>
      </c>
      <c r="T268" s="14">
        <f t="shared" si="19"/>
        <v>41916.617314814815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117.3612</v>
      </c>
      <c r="Q269" s="10" t="s">
        <v>8321</v>
      </c>
      <c r="R269" t="s">
        <v>8332</v>
      </c>
      <c r="S269" s="14">
        <f t="shared" si="18"/>
        <v>41802.790347222224</v>
      </c>
      <c r="T269" s="14">
        <f t="shared" si="19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130.52969999999999</v>
      </c>
      <c r="Q270" s="10" t="s">
        <v>8313</v>
      </c>
      <c r="R270" t="s">
        <v>8314</v>
      </c>
      <c r="S270" s="14">
        <f t="shared" si="18"/>
        <v>41760.8200462963</v>
      </c>
      <c r="T270" s="14">
        <f t="shared" si="19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171.79329999999999</v>
      </c>
      <c r="Q271" s="10" t="s">
        <v>8308</v>
      </c>
      <c r="R271" t="s">
        <v>8310</v>
      </c>
      <c r="S271" s="14">
        <f t="shared" si="18"/>
        <v>42574.667650462965</v>
      </c>
      <c r="T271" s="14">
        <f t="shared" si="19"/>
        <v>42605.870833333334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108.7766</v>
      </c>
      <c r="Q272" s="10" t="s">
        <v>8319</v>
      </c>
      <c r="R272" t="s">
        <v>8320</v>
      </c>
      <c r="S272" s="14">
        <f t="shared" si="18"/>
        <v>42407.637557870374</v>
      </c>
      <c r="T272" s="14">
        <f t="shared" si="19"/>
        <v>42452.595891203702</v>
      </c>
    </row>
    <row r="273" spans="1:20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141.71299999999999</v>
      </c>
      <c r="Q273" s="10" t="s">
        <v>8323</v>
      </c>
      <c r="R273" t="s">
        <v>8326</v>
      </c>
      <c r="S273" s="14">
        <f t="shared" si="18"/>
        <v>42697.850844907407</v>
      </c>
      <c r="T273" s="14">
        <f t="shared" si="19"/>
        <v>42745.208333333328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58.4133</v>
      </c>
      <c r="Q274" s="10" t="s">
        <v>8321</v>
      </c>
      <c r="R274" t="s">
        <v>8322</v>
      </c>
      <c r="S274" s="14">
        <f t="shared" si="18"/>
        <v>41926.73778935185</v>
      </c>
      <c r="T274" s="14">
        <f t="shared" si="19"/>
        <v>41957.125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709.41859999999997</v>
      </c>
      <c r="Q275" s="10" t="s">
        <v>8321</v>
      </c>
      <c r="R275" t="s">
        <v>8322</v>
      </c>
      <c r="S275" s="14">
        <f t="shared" si="18"/>
        <v>42711.795138888891</v>
      </c>
      <c r="T275" s="14">
        <f t="shared" si="19"/>
        <v>42741.795138888891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42.733199999999997</v>
      </c>
      <c r="Q276" s="10" t="s">
        <v>8327</v>
      </c>
      <c r="R276" t="s">
        <v>8331</v>
      </c>
      <c r="S276" s="14">
        <f t="shared" si="18"/>
        <v>41855.783645833333</v>
      </c>
      <c r="T276" s="14">
        <f t="shared" si="19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45.547800000000002</v>
      </c>
      <c r="Q277" s="10" t="s">
        <v>8308</v>
      </c>
      <c r="R277" t="s">
        <v>8309</v>
      </c>
      <c r="S277" s="14">
        <f t="shared" si="18"/>
        <v>42396.494583333333</v>
      </c>
      <c r="T277" s="14">
        <f t="shared" si="19"/>
        <v>42426.494583333333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125.7884</v>
      </c>
      <c r="Q278" s="10" t="s">
        <v>8321</v>
      </c>
      <c r="R278" t="s">
        <v>8322</v>
      </c>
      <c r="S278" s="14">
        <f t="shared" si="18"/>
        <v>41598.17597222222</v>
      </c>
      <c r="T278" s="14">
        <f t="shared" si="19"/>
        <v>41630.208333333336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27.226600000000001</v>
      </c>
      <c r="Q279" s="10" t="s">
        <v>8316</v>
      </c>
      <c r="R279" t="s">
        <v>8317</v>
      </c>
      <c r="S279" s="14">
        <f t="shared" si="18"/>
        <v>41423.910891203705</v>
      </c>
      <c r="T279" s="14">
        <f t="shared" si="19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77.229600000000005</v>
      </c>
      <c r="Q280" s="10" t="s">
        <v>8308</v>
      </c>
      <c r="R280" t="s">
        <v>8309</v>
      </c>
      <c r="S280" s="14">
        <f t="shared" si="18"/>
        <v>42333.59993055556</v>
      </c>
      <c r="T280" s="14">
        <f t="shared" si="19"/>
        <v>42368.59993055556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95.699399999999997</v>
      </c>
      <c r="Q281" s="10" t="s">
        <v>8321</v>
      </c>
      <c r="R281" t="s">
        <v>8322</v>
      </c>
      <c r="S281" s="14">
        <f t="shared" si="18"/>
        <v>41589.676886574074</v>
      </c>
      <c r="T281" s="14">
        <f t="shared" si="19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81.252700000000004</v>
      </c>
      <c r="Q282" s="10" t="s">
        <v>8319</v>
      </c>
      <c r="R282" t="s">
        <v>8320</v>
      </c>
      <c r="S282" s="14">
        <f t="shared" si="18"/>
        <v>42052.666990740734</v>
      </c>
      <c r="T282" s="14">
        <f t="shared" si="19"/>
        <v>42082.625324074077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109.337</v>
      </c>
      <c r="Q283" s="10" t="s">
        <v>8308</v>
      </c>
      <c r="R283" t="s">
        <v>8310</v>
      </c>
      <c r="S283" s="14">
        <f t="shared" si="18"/>
        <v>42179.160752314812</v>
      </c>
      <c r="T283" s="14">
        <f t="shared" si="19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449.43279999999999</v>
      </c>
      <c r="Q284" s="10" t="s">
        <v>8321</v>
      </c>
      <c r="R284" t="s">
        <v>8337</v>
      </c>
      <c r="S284" s="14">
        <f t="shared" si="18"/>
        <v>42090.161828703705</v>
      </c>
      <c r="T284" s="14">
        <f t="shared" si="19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70.0411</v>
      </c>
      <c r="Q285" s="10" t="s">
        <v>8308</v>
      </c>
      <c r="R285" t="s">
        <v>8309</v>
      </c>
      <c r="S285" s="14">
        <f t="shared" si="18"/>
        <v>41578.210104166668</v>
      </c>
      <c r="T285" s="14">
        <f t="shared" si="19"/>
        <v>41638.251770833333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66.0154</v>
      </c>
      <c r="Q286" s="10" t="s">
        <v>8313</v>
      </c>
      <c r="R286" t="s">
        <v>8314</v>
      </c>
      <c r="S286" s="14">
        <f t="shared" si="18"/>
        <v>42213.802199074074</v>
      </c>
      <c r="T286" s="14">
        <f t="shared" si="19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92.387699999999995</v>
      </c>
      <c r="Q287" s="10" t="s">
        <v>8323</v>
      </c>
      <c r="R287" t="s">
        <v>8324</v>
      </c>
      <c r="S287" s="14">
        <f t="shared" si="18"/>
        <v>41934.914918981485</v>
      </c>
      <c r="T287" s="14">
        <f t="shared" si="19"/>
        <v>41979.956585648149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233.89840000000001</v>
      </c>
      <c r="Q288" s="10" t="s">
        <v>8323</v>
      </c>
      <c r="R288" t="s">
        <v>8324</v>
      </c>
      <c r="S288" s="14">
        <f t="shared" si="18"/>
        <v>41939.569907407407</v>
      </c>
      <c r="T288" s="14">
        <f t="shared" si="19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230.08949999999999</v>
      </c>
      <c r="Q289" s="10" t="s">
        <v>8321</v>
      </c>
      <c r="R289" t="s">
        <v>8322</v>
      </c>
      <c r="S289" s="14">
        <f t="shared" si="18"/>
        <v>41134.475497685184</v>
      </c>
      <c r="T289" s="14">
        <f t="shared" si="19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170.6994</v>
      </c>
      <c r="Q290" s="10" t="s">
        <v>8323</v>
      </c>
      <c r="R290" t="s">
        <v>8324</v>
      </c>
      <c r="S290" s="14">
        <f t="shared" si="18"/>
        <v>42655.465891203698</v>
      </c>
      <c r="T290" s="14">
        <f t="shared" si="19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30.654499999999999</v>
      </c>
      <c r="Q291" s="10" t="s">
        <v>8321</v>
      </c>
      <c r="R291" t="s">
        <v>8322</v>
      </c>
      <c r="S291" s="14">
        <f t="shared" si="18"/>
        <v>41149.954791666663</v>
      </c>
      <c r="T291" s="14">
        <f t="shared" si="19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59.249000000000002</v>
      </c>
      <c r="Q292" s="10" t="s">
        <v>8321</v>
      </c>
      <c r="R292" t="s">
        <v>8322</v>
      </c>
      <c r="S292" s="14">
        <f t="shared" si="18"/>
        <v>42291.596273148149</v>
      </c>
      <c r="T292" s="14">
        <f t="shared" si="19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95.373800000000003</v>
      </c>
      <c r="Q293" s="10" t="s">
        <v>8323</v>
      </c>
      <c r="R293" t="s">
        <v>8324</v>
      </c>
      <c r="S293" s="14">
        <f t="shared" si="18"/>
        <v>42629.655046296291</v>
      </c>
      <c r="T293" s="14">
        <f t="shared" si="19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301.93920000000003</v>
      </c>
      <c r="Q294" s="10" t="s">
        <v>8308</v>
      </c>
      <c r="R294" t="s">
        <v>8310</v>
      </c>
      <c r="S294" s="14">
        <f t="shared" si="18"/>
        <v>42506.416990740734</v>
      </c>
      <c r="T294" s="14">
        <f t="shared" si="19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47.474499999999999</v>
      </c>
      <c r="Q295" s="10" t="s">
        <v>8308</v>
      </c>
      <c r="R295" t="s">
        <v>8309</v>
      </c>
      <c r="S295" s="14">
        <f t="shared" si="18"/>
        <v>42150.71056712963</v>
      </c>
      <c r="T295" s="14">
        <f t="shared" si="19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148.08250000000001</v>
      </c>
      <c r="Q296" s="10" t="s">
        <v>8316</v>
      </c>
      <c r="R296" t="s">
        <v>8317</v>
      </c>
      <c r="S296" s="14">
        <f t="shared" si="18"/>
        <v>42776.082349537035</v>
      </c>
      <c r="T296" s="14">
        <f t="shared" si="19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129.81899999999999</v>
      </c>
      <c r="Q297" s="10" t="s">
        <v>8321</v>
      </c>
      <c r="R297" t="s">
        <v>8322</v>
      </c>
      <c r="S297" s="14">
        <f t="shared" si="18"/>
        <v>42586.066076388888</v>
      </c>
      <c r="T297" s="14">
        <f t="shared" si="19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120.30880000000001</v>
      </c>
      <c r="Q298" s="10" t="s">
        <v>8308</v>
      </c>
      <c r="R298" t="s">
        <v>8315</v>
      </c>
      <c r="S298" s="14">
        <f t="shared" si="18"/>
        <v>42211.99454861111</v>
      </c>
      <c r="T298" s="14">
        <f t="shared" si="19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320.44940000000003</v>
      </c>
      <c r="Q299" s="10" t="s">
        <v>8321</v>
      </c>
      <c r="R299" t="s">
        <v>8332</v>
      </c>
      <c r="S299" s="14">
        <f t="shared" si="18"/>
        <v>42461.627511574072</v>
      </c>
      <c r="T299" s="14">
        <f t="shared" si="19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107.04510000000001</v>
      </c>
      <c r="Q300" s="10" t="s">
        <v>8316</v>
      </c>
      <c r="R300" t="s">
        <v>8317</v>
      </c>
      <c r="S300" s="14">
        <f t="shared" si="18"/>
        <v>42380.690289351856</v>
      </c>
      <c r="T300" s="14">
        <f t="shared" si="19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64.173400000000001</v>
      </c>
      <c r="Q301" s="10" t="s">
        <v>8311</v>
      </c>
      <c r="R301" t="s">
        <v>8312</v>
      </c>
      <c r="S301" s="14">
        <f t="shared" si="18"/>
        <v>41960.722951388889</v>
      </c>
      <c r="T301" s="14">
        <f t="shared" si="19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50.764800000000001</v>
      </c>
      <c r="Q302" s="10" t="s">
        <v>8323</v>
      </c>
      <c r="R302" t="s">
        <v>8324</v>
      </c>
      <c r="S302" s="14">
        <f t="shared" si="18"/>
        <v>41920.123611111114</v>
      </c>
      <c r="T302" s="14">
        <f t="shared" si="19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39.066899999999997</v>
      </c>
      <c r="Q303" s="10" t="s">
        <v>8327</v>
      </c>
      <c r="R303" t="s">
        <v>8329</v>
      </c>
      <c r="S303" s="14">
        <f t="shared" si="18"/>
        <v>41184.849166666667</v>
      </c>
      <c r="T303" s="14">
        <f t="shared" si="19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71.237499999999997</v>
      </c>
      <c r="Q304" s="10" t="s">
        <v>8323</v>
      </c>
      <c r="R304" t="s">
        <v>8324</v>
      </c>
      <c r="S304" s="14">
        <f t="shared" si="18"/>
        <v>41391.782905092594</v>
      </c>
      <c r="T304" s="14">
        <f t="shared" si="19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89.386399999999995</v>
      </c>
      <c r="Q305" s="10" t="s">
        <v>8321</v>
      </c>
      <c r="R305" t="s">
        <v>8322</v>
      </c>
      <c r="S305" s="14">
        <f t="shared" si="18"/>
        <v>42263.952662037031</v>
      </c>
      <c r="T305" s="14">
        <f t="shared" si="19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331.53829999999999</v>
      </c>
      <c r="Q306" s="10" t="s">
        <v>8321</v>
      </c>
      <c r="R306" t="s">
        <v>8325</v>
      </c>
      <c r="S306" s="14">
        <f t="shared" si="18"/>
        <v>42066.958761574075</v>
      </c>
      <c r="T306" s="14">
        <f t="shared" si="19"/>
        <v>42116.917094907403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98.839299999999994</v>
      </c>
      <c r="Q307" s="10" t="s">
        <v>8313</v>
      </c>
      <c r="R307" t="s">
        <v>8314</v>
      </c>
      <c r="S307" s="14">
        <f t="shared" si="18"/>
        <v>42339.276006944448</v>
      </c>
      <c r="T307" s="14">
        <f t="shared" si="19"/>
        <v>42388.276006944448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104.15170000000001</v>
      </c>
      <c r="Q308" s="10" t="s">
        <v>8323</v>
      </c>
      <c r="R308" t="s">
        <v>8324</v>
      </c>
      <c r="S308" s="14">
        <f t="shared" si="18"/>
        <v>42627.307303240741</v>
      </c>
      <c r="T308" s="14">
        <f t="shared" si="19"/>
        <v>42656</v>
      </c>
    </row>
    <row r="309" spans="1:20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85.531099999999995</v>
      </c>
      <c r="Q309" s="10" t="s">
        <v>8323</v>
      </c>
      <c r="R309" t="s">
        <v>8326</v>
      </c>
      <c r="S309" s="14">
        <f t="shared" si="18"/>
        <v>41834.586574074077</v>
      </c>
      <c r="T309" s="14">
        <f t="shared" si="19"/>
        <v>41866.083333333336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95.764899999999997</v>
      </c>
      <c r="Q310" s="10" t="s">
        <v>8313</v>
      </c>
      <c r="R310" t="s">
        <v>8314</v>
      </c>
      <c r="S310" s="14">
        <f t="shared" si="18"/>
        <v>42705.919201388882</v>
      </c>
      <c r="T310" s="14">
        <f t="shared" si="19"/>
        <v>42738.919201388882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88.5886</v>
      </c>
      <c r="Q311" s="10" t="s">
        <v>8323</v>
      </c>
      <c r="R311" t="s">
        <v>8324</v>
      </c>
      <c r="S311" s="14">
        <f t="shared" si="18"/>
        <v>41368.560289351852</v>
      </c>
      <c r="T311" s="14">
        <f t="shared" si="19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148.57380000000001</v>
      </c>
      <c r="Q312" s="10" t="s">
        <v>8313</v>
      </c>
      <c r="R312" t="s">
        <v>8314</v>
      </c>
      <c r="S312" s="14">
        <f t="shared" si="18"/>
        <v>42535.809490740736</v>
      </c>
      <c r="T312" s="14">
        <f t="shared" si="19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145.04300000000001</v>
      </c>
      <c r="Q313" s="10" t="s">
        <v>8321</v>
      </c>
      <c r="R313" t="s">
        <v>8322</v>
      </c>
      <c r="S313" s="14">
        <f t="shared" si="18"/>
        <v>42473.57</v>
      </c>
      <c r="T313" s="14">
        <f t="shared" si="19"/>
        <v>42503.57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87.685599999999994</v>
      </c>
      <c r="Q314" s="10" t="s">
        <v>8321</v>
      </c>
      <c r="R314" t="s">
        <v>8322</v>
      </c>
      <c r="S314" s="14">
        <f t="shared" si="18"/>
        <v>42759.244166666671</v>
      </c>
      <c r="T314" s="14">
        <f t="shared" si="19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151.24430000000001</v>
      </c>
      <c r="Q315" s="10" t="s">
        <v>8313</v>
      </c>
      <c r="R315" t="s">
        <v>8314</v>
      </c>
      <c r="S315" s="14">
        <f t="shared" si="18"/>
        <v>42234.597685185188</v>
      </c>
      <c r="T315" s="14">
        <f t="shared" si="19"/>
        <v>42274.597685185188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75.502799999999993</v>
      </c>
      <c r="Q316" s="10" t="s">
        <v>8319</v>
      </c>
      <c r="R316" t="s">
        <v>8320</v>
      </c>
      <c r="S316" s="14">
        <f t="shared" si="18"/>
        <v>42011.628136574072</v>
      </c>
      <c r="T316" s="14">
        <f t="shared" si="19"/>
        <v>42041.628136574072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111.7954</v>
      </c>
      <c r="Q317" s="10" t="s">
        <v>8321</v>
      </c>
      <c r="R317" t="s">
        <v>8322</v>
      </c>
      <c r="S317" s="14">
        <f t="shared" si="18"/>
        <v>41934.584502314814</v>
      </c>
      <c r="T317" s="14">
        <f t="shared" si="19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4">
        <f t="shared" si="18"/>
        <v>41807.624374999999</v>
      </c>
      <c r="T318" s="14">
        <f t="shared" si="19"/>
        <v>41837.624374999999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174.02629999999999</v>
      </c>
      <c r="Q319" s="10" t="s">
        <v>8308</v>
      </c>
      <c r="R319" t="s">
        <v>8310</v>
      </c>
      <c r="S319" s="14">
        <f t="shared" si="18"/>
        <v>42100.642071759255</v>
      </c>
      <c r="T319" s="14">
        <f t="shared" si="19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91.189700000000002</v>
      </c>
      <c r="Q320" s="10" t="s">
        <v>8321</v>
      </c>
      <c r="R320" t="s">
        <v>8322</v>
      </c>
      <c r="S320" s="14">
        <f t="shared" si="18"/>
        <v>41184.277986111112</v>
      </c>
      <c r="T320" s="14">
        <f t="shared" si="19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99.766000000000005</v>
      </c>
      <c r="Q321" s="10" t="s">
        <v>8311</v>
      </c>
      <c r="R321" t="s">
        <v>8333</v>
      </c>
      <c r="S321" s="14">
        <f t="shared" si="18"/>
        <v>40854.745266203703</v>
      </c>
      <c r="T321" s="14">
        <f t="shared" si="19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201.22139999999999</v>
      </c>
      <c r="Q322" s="10" t="s">
        <v>8321</v>
      </c>
      <c r="R322" t="s">
        <v>8322</v>
      </c>
      <c r="S322" s="14">
        <f t="shared" si="18"/>
        <v>41719.667986111112</v>
      </c>
      <c r="T322" s="14">
        <f t="shared" si="19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ROUND(E323/L323,4)</f>
        <v>84.996799999999993</v>
      </c>
      <c r="Q323" s="10" t="s">
        <v>8308</v>
      </c>
      <c r="R323" t="s">
        <v>8310</v>
      </c>
      <c r="S323" s="14">
        <f t="shared" ref="S323:S386" si="22">(((J323/60)/60/24)+DATE(1970,1,1))</f>
        <v>42506.709722222222</v>
      </c>
      <c r="T323" s="14">
        <f t="shared" ref="T323:T386" si="23">(((I323/60/60)/24)+DATE(1970,1,1))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346.13119999999998</v>
      </c>
      <c r="Q324" s="10" t="s">
        <v>8308</v>
      </c>
      <c r="R324" t="s">
        <v>8309</v>
      </c>
      <c r="S324" s="14">
        <f t="shared" si="22"/>
        <v>42633.841608796298</v>
      </c>
      <c r="T324" s="14">
        <f t="shared" si="23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546.6875</v>
      </c>
      <c r="Q325" s="10" t="s">
        <v>8308</v>
      </c>
      <c r="R325" t="s">
        <v>8309</v>
      </c>
      <c r="S325" s="14">
        <f t="shared" si="22"/>
        <v>42692.771493055552</v>
      </c>
      <c r="T325" s="14">
        <f t="shared" si="23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118.7034</v>
      </c>
      <c r="Q326" s="10" t="s">
        <v>8327</v>
      </c>
      <c r="R326" t="s">
        <v>8338</v>
      </c>
      <c r="S326" s="14">
        <f t="shared" si="22"/>
        <v>41023.782037037039</v>
      </c>
      <c r="T326" s="14">
        <f t="shared" si="23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104.31270000000001</v>
      </c>
      <c r="Q327" s="10" t="s">
        <v>8321</v>
      </c>
      <c r="R327" t="s">
        <v>8322</v>
      </c>
      <c r="S327" s="14">
        <f t="shared" si="22"/>
        <v>41085.698113425926</v>
      </c>
      <c r="T327" s="14">
        <f t="shared" si="23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86.138599999999997</v>
      </c>
      <c r="Q328" s="10" t="s">
        <v>8321</v>
      </c>
      <c r="R328" t="s">
        <v>8322</v>
      </c>
      <c r="S328" s="14">
        <f t="shared" si="22"/>
        <v>42078.222187499996</v>
      </c>
      <c r="T328" s="14">
        <f t="shared" si="23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102.8617</v>
      </c>
      <c r="Q329" s="10" t="s">
        <v>8313</v>
      </c>
      <c r="R329" t="s">
        <v>8314</v>
      </c>
      <c r="S329" s="14">
        <f t="shared" si="22"/>
        <v>42633.461956018517</v>
      </c>
      <c r="T329" s="14">
        <f t="shared" si="23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175.5102</v>
      </c>
      <c r="Q330" s="10" t="s">
        <v>8323</v>
      </c>
      <c r="R330" t="s">
        <v>8335</v>
      </c>
      <c r="S330" s="14">
        <f t="shared" si="22"/>
        <v>42103.556828703702</v>
      </c>
      <c r="T330" s="14">
        <f t="shared" si="23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99.382199999999997</v>
      </c>
      <c r="Q331" s="10" t="s">
        <v>8327</v>
      </c>
      <c r="R331" t="s">
        <v>8328</v>
      </c>
      <c r="S331" s="14">
        <f t="shared" si="22"/>
        <v>41348.168287037035</v>
      </c>
      <c r="T331" s="14">
        <f t="shared" si="23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136.46279999999999</v>
      </c>
      <c r="Q332" s="10" t="s">
        <v>8308</v>
      </c>
      <c r="R332" t="s">
        <v>8310</v>
      </c>
      <c r="S332" s="14">
        <f t="shared" si="22"/>
        <v>42766.626793981486</v>
      </c>
      <c r="T332" s="14">
        <f t="shared" si="23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78.195099999999996</v>
      </c>
      <c r="Q333" s="10" t="s">
        <v>8321</v>
      </c>
      <c r="R333" t="s">
        <v>8322</v>
      </c>
      <c r="S333" s="14">
        <f t="shared" si="22"/>
        <v>41662.047500000001</v>
      </c>
      <c r="T333" s="14">
        <f t="shared" si="23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38.1755</v>
      </c>
      <c r="Q334" s="10" t="s">
        <v>8327</v>
      </c>
      <c r="R334" t="s">
        <v>8331</v>
      </c>
      <c r="S334" s="14">
        <f t="shared" si="22"/>
        <v>41487.611250000002</v>
      </c>
      <c r="T334" s="14">
        <f t="shared" si="23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115.6923</v>
      </c>
      <c r="Q335" s="10" t="s">
        <v>8319</v>
      </c>
      <c r="R335" t="s">
        <v>8320</v>
      </c>
      <c r="S335" s="14">
        <f t="shared" si="22"/>
        <v>41771.572256944448</v>
      </c>
      <c r="T335" s="14">
        <f t="shared" si="23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47.383600000000001</v>
      </c>
      <c r="Q336" s="10" t="s">
        <v>8319</v>
      </c>
      <c r="R336" t="s">
        <v>8320</v>
      </c>
      <c r="S336" s="14">
        <f t="shared" si="22"/>
        <v>42139.781678240746</v>
      </c>
      <c r="T336" s="14">
        <f t="shared" si="23"/>
        <v>42169.781678240746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85.337800000000001</v>
      </c>
      <c r="Q337" s="10" t="s">
        <v>8321</v>
      </c>
      <c r="R337" t="s">
        <v>8322</v>
      </c>
      <c r="S337" s="14">
        <f t="shared" si="22"/>
        <v>40626.959930555553</v>
      </c>
      <c r="T337" s="14">
        <f t="shared" si="23"/>
        <v>40657.959930555553</v>
      </c>
    </row>
    <row r="338" spans="1:20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119.1925</v>
      </c>
      <c r="Q338" s="10" t="s">
        <v>8323</v>
      </c>
      <c r="R338" t="s">
        <v>8326</v>
      </c>
      <c r="S338" s="14">
        <f t="shared" si="22"/>
        <v>41918.742175925923</v>
      </c>
      <c r="T338" s="14">
        <f t="shared" si="23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84.023200000000003</v>
      </c>
      <c r="Q339" s="10" t="s">
        <v>8321</v>
      </c>
      <c r="R339" t="s">
        <v>8322</v>
      </c>
      <c r="S339" s="14">
        <f t="shared" si="22"/>
        <v>41935.070486111108</v>
      </c>
      <c r="T339" s="14">
        <f t="shared" si="23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200.88890000000001</v>
      </c>
      <c r="Q340" s="10" t="s">
        <v>8321</v>
      </c>
      <c r="R340" t="s">
        <v>8322</v>
      </c>
      <c r="S340" s="14">
        <f t="shared" si="22"/>
        <v>41113.77238425926</v>
      </c>
      <c r="T340" s="14">
        <f t="shared" si="23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267.80849999999998</v>
      </c>
      <c r="Q341" s="10" t="s">
        <v>8316</v>
      </c>
      <c r="R341" t="s">
        <v>8334</v>
      </c>
      <c r="S341" s="14">
        <f t="shared" si="22"/>
        <v>41486.537268518521</v>
      </c>
      <c r="T341" s="14">
        <f t="shared" si="23"/>
        <v>41516.537268518521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239.35239999999999</v>
      </c>
      <c r="Q342" s="10" t="s">
        <v>8308</v>
      </c>
      <c r="R342" t="s">
        <v>8310</v>
      </c>
      <c r="S342" s="14">
        <f t="shared" si="22"/>
        <v>41956.017488425925</v>
      </c>
      <c r="T342" s="14">
        <f t="shared" si="23"/>
        <v>41986.017488425925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115.0826</v>
      </c>
      <c r="Q343" s="10" t="s">
        <v>8323</v>
      </c>
      <c r="R343" t="s">
        <v>8324</v>
      </c>
      <c r="S343" s="14">
        <f t="shared" si="22"/>
        <v>42576.278715277775</v>
      </c>
      <c r="T343" s="14">
        <f t="shared" si="23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25.091100000000001</v>
      </c>
      <c r="Q344" s="10" t="s">
        <v>8316</v>
      </c>
      <c r="R344" t="s">
        <v>8317</v>
      </c>
      <c r="S344" s="14">
        <f t="shared" si="22"/>
        <v>41806.794074074074</v>
      </c>
      <c r="T344" s="14">
        <f t="shared" si="23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176.36429999999999</v>
      </c>
      <c r="Q345" s="10" t="s">
        <v>8308</v>
      </c>
      <c r="R345" t="s">
        <v>8310</v>
      </c>
      <c r="S345" s="14">
        <f t="shared" si="22"/>
        <v>42767.577303240745</v>
      </c>
      <c r="T345" s="14">
        <f t="shared" si="23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725.02940000000001</v>
      </c>
      <c r="Q346" s="10" t="s">
        <v>8321</v>
      </c>
      <c r="R346" t="s">
        <v>8339</v>
      </c>
      <c r="S346" s="14">
        <f t="shared" si="22"/>
        <v>42327.490752314814</v>
      </c>
      <c r="T346" s="14">
        <f t="shared" si="23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98.413700000000006</v>
      </c>
      <c r="Q347" s="10" t="s">
        <v>8316</v>
      </c>
      <c r="R347" t="s">
        <v>8317</v>
      </c>
      <c r="S347" s="14">
        <f t="shared" si="22"/>
        <v>42573.327986111108</v>
      </c>
      <c r="T347" s="14">
        <f t="shared" si="23"/>
        <v>42588.327986111108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42.517400000000002</v>
      </c>
      <c r="Q348" s="10" t="s">
        <v>8321</v>
      </c>
      <c r="R348" t="s">
        <v>8322</v>
      </c>
      <c r="S348" s="14">
        <f t="shared" si="22"/>
        <v>41282.944456018515</v>
      </c>
      <c r="T348" s="14">
        <f t="shared" si="23"/>
        <v>41312.944456018515</v>
      </c>
    </row>
    <row r="349" spans="1:20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251.7381</v>
      </c>
      <c r="Q349" s="10" t="s">
        <v>8323</v>
      </c>
      <c r="R349" t="s">
        <v>8326</v>
      </c>
      <c r="S349" s="14">
        <f t="shared" si="22"/>
        <v>42614.760937500003</v>
      </c>
      <c r="T349" s="14">
        <f t="shared" si="23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62.522100000000002</v>
      </c>
      <c r="Q350" s="10" t="s">
        <v>8327</v>
      </c>
      <c r="R350" t="s">
        <v>8331</v>
      </c>
      <c r="S350" s="14">
        <f t="shared" si="22"/>
        <v>41458.867905092593</v>
      </c>
      <c r="T350" s="14">
        <f t="shared" si="23"/>
        <v>41493.867905092593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82.145300000000006</v>
      </c>
      <c r="Q351" s="10" t="s">
        <v>8316</v>
      </c>
      <c r="R351" t="s">
        <v>8317</v>
      </c>
      <c r="S351" s="14">
        <f t="shared" si="22"/>
        <v>42644.667534722219</v>
      </c>
      <c r="T351" s="14">
        <f t="shared" si="23"/>
        <v>42672.791666666672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39.507300000000001</v>
      </c>
      <c r="Q352" s="10" t="s">
        <v>8313</v>
      </c>
      <c r="R352" t="s">
        <v>8314</v>
      </c>
      <c r="S352" s="14">
        <f t="shared" si="22"/>
        <v>41948.56658564815</v>
      </c>
      <c r="T352" s="14">
        <f t="shared" si="23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82.316299999999998</v>
      </c>
      <c r="Q353" s="10" t="s">
        <v>8313</v>
      </c>
      <c r="R353" t="s">
        <v>8314</v>
      </c>
      <c r="S353" s="14">
        <f t="shared" si="22"/>
        <v>42391.475289351853</v>
      </c>
      <c r="T353" s="14">
        <f t="shared" si="23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4">
        <f t="shared" si="22"/>
        <v>41863.429791666669</v>
      </c>
      <c r="T354" s="14">
        <f t="shared" si="23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177.39259999999999</v>
      </c>
      <c r="Q355" s="10" t="s">
        <v>8308</v>
      </c>
      <c r="R355" t="s">
        <v>8310</v>
      </c>
      <c r="S355" s="14">
        <f t="shared" si="22"/>
        <v>41809.473275462966</v>
      </c>
      <c r="T355" s="14">
        <f t="shared" si="23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388.97620000000001</v>
      </c>
      <c r="Q356" s="10" t="s">
        <v>8327</v>
      </c>
      <c r="R356" t="s">
        <v>8329</v>
      </c>
      <c r="S356" s="14">
        <f t="shared" si="22"/>
        <v>42370.580590277779</v>
      </c>
      <c r="T356" s="14">
        <f t="shared" si="23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189.75810000000001</v>
      </c>
      <c r="Q357" s="10" t="s">
        <v>8319</v>
      </c>
      <c r="R357" t="s">
        <v>8320</v>
      </c>
      <c r="S357" s="14">
        <f t="shared" si="22"/>
        <v>42423.602500000001</v>
      </c>
      <c r="T357" s="14">
        <f t="shared" si="23"/>
        <v>42453.560833333337</v>
      </c>
    </row>
    <row r="358" spans="1:20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110.35209999999999</v>
      </c>
      <c r="Q358" s="10" t="s">
        <v>8323</v>
      </c>
      <c r="R358" t="s">
        <v>8326</v>
      </c>
      <c r="S358" s="14">
        <f t="shared" si="22"/>
        <v>41909.969386574077</v>
      </c>
      <c r="T358" s="14">
        <f t="shared" si="23"/>
        <v>41950.011053240742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222.9905</v>
      </c>
      <c r="Q359" s="10" t="s">
        <v>8308</v>
      </c>
      <c r="R359" t="s">
        <v>8309</v>
      </c>
      <c r="S359" s="14">
        <f t="shared" si="22"/>
        <v>41099.966944444444</v>
      </c>
      <c r="T359" s="14">
        <f t="shared" si="23"/>
        <v>41134.125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146.44649999999999</v>
      </c>
      <c r="Q360" s="10" t="s">
        <v>8323</v>
      </c>
      <c r="R360" t="s">
        <v>8324</v>
      </c>
      <c r="S360" s="14">
        <f t="shared" si="22"/>
        <v>41841.850034722222</v>
      </c>
      <c r="T360" s="14">
        <f t="shared" si="23"/>
        <v>41871.850034722222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95.834000000000003</v>
      </c>
      <c r="Q361" s="10" t="s">
        <v>8313</v>
      </c>
      <c r="R361" t="s">
        <v>8314</v>
      </c>
      <c r="S361" s="14">
        <f t="shared" si="22"/>
        <v>41964.751342592594</v>
      </c>
      <c r="T361" s="14">
        <f t="shared" si="23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61.5627</v>
      </c>
      <c r="Q362" s="10" t="s">
        <v>8313</v>
      </c>
      <c r="R362" t="s">
        <v>8314</v>
      </c>
      <c r="S362" s="14">
        <f t="shared" si="22"/>
        <v>42741.599664351852</v>
      </c>
      <c r="T362" s="14">
        <f t="shared" si="23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131.37719999999999</v>
      </c>
      <c r="Q363" s="10" t="s">
        <v>8323</v>
      </c>
      <c r="R363" t="s">
        <v>8324</v>
      </c>
      <c r="S363" s="14">
        <f t="shared" si="22"/>
        <v>42534.895625000005</v>
      </c>
      <c r="T363" s="14">
        <f t="shared" si="23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80.185500000000005</v>
      </c>
      <c r="Q364" s="10" t="s">
        <v>8308</v>
      </c>
      <c r="R364" t="s">
        <v>8315</v>
      </c>
      <c r="S364" s="14">
        <f t="shared" si="22"/>
        <v>42218.169293981482</v>
      </c>
      <c r="T364" s="14">
        <f t="shared" si="23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44.056399999999996</v>
      </c>
      <c r="Q365" s="10" t="s">
        <v>8316</v>
      </c>
      <c r="R365" t="s">
        <v>8317</v>
      </c>
      <c r="S365" s="14">
        <f t="shared" si="22"/>
        <v>42633.586122685185</v>
      </c>
      <c r="T365" s="14">
        <f t="shared" si="23"/>
        <v>42668.708333333328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138.6687</v>
      </c>
      <c r="Q366" s="10" t="s">
        <v>8308</v>
      </c>
      <c r="R366" t="s">
        <v>8309</v>
      </c>
      <c r="S366" s="14">
        <f t="shared" si="22"/>
        <v>42626.668888888889</v>
      </c>
      <c r="T366" s="14">
        <f t="shared" si="23"/>
        <v>42656.915972222225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4">
        <f t="shared" si="22"/>
        <v>42178.282372685186</v>
      </c>
      <c r="T367" s="14">
        <f t="shared" si="23"/>
        <v>42208.282372685186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58.540500000000002</v>
      </c>
      <c r="Q368" s="10" t="s">
        <v>8321</v>
      </c>
      <c r="R368" t="s">
        <v>8322</v>
      </c>
      <c r="S368" s="14">
        <f t="shared" si="22"/>
        <v>41980.781793981485</v>
      </c>
      <c r="T368" s="14">
        <f t="shared" si="23"/>
        <v>42010.781793981485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140.8553</v>
      </c>
      <c r="Q369" s="10" t="s">
        <v>8327</v>
      </c>
      <c r="R369" t="s">
        <v>8331</v>
      </c>
      <c r="S369" s="14">
        <f t="shared" si="22"/>
        <v>41449.585162037038</v>
      </c>
      <c r="T369" s="14">
        <f t="shared" si="23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148.9667</v>
      </c>
      <c r="Q370" s="10" t="s">
        <v>8321</v>
      </c>
      <c r="R370" t="s">
        <v>8332</v>
      </c>
      <c r="S370" s="14">
        <f t="shared" si="22"/>
        <v>41929.164733796293</v>
      </c>
      <c r="T370" s="14">
        <f t="shared" si="23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67.835899999999995</v>
      </c>
      <c r="Q371" s="10" t="s">
        <v>8313</v>
      </c>
      <c r="R371" t="s">
        <v>8314</v>
      </c>
      <c r="S371" s="14">
        <f t="shared" si="22"/>
        <v>42426.542592592596</v>
      </c>
      <c r="T371" s="14">
        <f t="shared" si="23"/>
        <v>42454.916666666672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207.61680000000001</v>
      </c>
      <c r="Q372" s="10" t="s">
        <v>8313</v>
      </c>
      <c r="R372" t="s">
        <v>8314</v>
      </c>
      <c r="S372" s="14">
        <f t="shared" si="22"/>
        <v>42668.176701388889</v>
      </c>
      <c r="T372" s="14">
        <f t="shared" si="23"/>
        <v>42698.083333333328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116.21469999999999</v>
      </c>
      <c r="Q373" s="10" t="s">
        <v>8313</v>
      </c>
      <c r="R373" t="s">
        <v>8314</v>
      </c>
      <c r="S373" s="14">
        <f t="shared" si="22"/>
        <v>42654.177187499998</v>
      </c>
      <c r="T373" s="14">
        <f t="shared" si="23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128.6199</v>
      </c>
      <c r="Q374" s="10" t="s">
        <v>8308</v>
      </c>
      <c r="R374" t="s">
        <v>8340</v>
      </c>
      <c r="S374" s="14">
        <f t="shared" si="22"/>
        <v>42529.632754629631</v>
      </c>
      <c r="T374" s="14">
        <f t="shared" si="23"/>
        <v>42556.207638888889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55.956600000000002</v>
      </c>
      <c r="Q375" s="10" t="s">
        <v>8316</v>
      </c>
      <c r="R375" t="s">
        <v>8317</v>
      </c>
      <c r="S375" s="14">
        <f t="shared" si="22"/>
        <v>42583.615081018521</v>
      </c>
      <c r="T375" s="14">
        <f t="shared" si="23"/>
        <v>42620.083333333328</v>
      </c>
    </row>
    <row r="376" spans="1:20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92.037800000000004</v>
      </c>
      <c r="Q376" s="10" t="s">
        <v>8323</v>
      </c>
      <c r="R376" t="s">
        <v>8326</v>
      </c>
      <c r="S376" s="14">
        <f t="shared" si="22"/>
        <v>42461.747199074074</v>
      </c>
      <c r="T376" s="14">
        <f t="shared" si="23"/>
        <v>42491.747199074074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81.125900000000001</v>
      </c>
      <c r="Q377" s="10" t="s">
        <v>8323</v>
      </c>
      <c r="R377" t="s">
        <v>8326</v>
      </c>
      <c r="S377" s="14">
        <f t="shared" si="22"/>
        <v>42135.60020833333</v>
      </c>
      <c r="T377" s="14">
        <f t="shared" si="23"/>
        <v>42167.083333333328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64.366699999999994</v>
      </c>
      <c r="Q378" s="10" t="s">
        <v>8327</v>
      </c>
      <c r="R378" t="s">
        <v>8331</v>
      </c>
      <c r="S378" s="14">
        <f t="shared" si="22"/>
        <v>42745.600243055553</v>
      </c>
      <c r="T378" s="14">
        <f t="shared" si="23"/>
        <v>42776.208333333328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47.058100000000003</v>
      </c>
      <c r="Q379" s="10" t="s">
        <v>8308</v>
      </c>
      <c r="R379" t="s">
        <v>8315</v>
      </c>
      <c r="S379" s="14">
        <f t="shared" si="22"/>
        <v>42115.74754629629</v>
      </c>
      <c r="T379" s="14">
        <f t="shared" si="23"/>
        <v>42145.74754629629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79.966999999999999</v>
      </c>
      <c r="Q380" s="10" t="s">
        <v>8313</v>
      </c>
      <c r="R380" t="s">
        <v>8314</v>
      </c>
      <c r="S380" s="14">
        <f t="shared" si="22"/>
        <v>42409.776076388895</v>
      </c>
      <c r="T380" s="14">
        <f t="shared" si="23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92.130399999999995</v>
      </c>
      <c r="Q381" s="10" t="s">
        <v>8323</v>
      </c>
      <c r="R381" t="s">
        <v>8324</v>
      </c>
      <c r="S381" s="14">
        <f t="shared" si="22"/>
        <v>41610.794421296298</v>
      </c>
      <c r="T381" s="14">
        <f t="shared" si="23"/>
        <v>41637.332638888889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88.147199999999998</v>
      </c>
      <c r="Q382" s="10" t="s">
        <v>8327</v>
      </c>
      <c r="R382" t="s">
        <v>8328</v>
      </c>
      <c r="S382" s="14">
        <f t="shared" si="22"/>
        <v>40555.322662037033</v>
      </c>
      <c r="T382" s="14">
        <f t="shared" si="23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65.298199999999994</v>
      </c>
      <c r="Q383" s="10" t="s">
        <v>8321</v>
      </c>
      <c r="R383" t="s">
        <v>8322</v>
      </c>
      <c r="S383" s="14">
        <f t="shared" si="22"/>
        <v>41193.032013888893</v>
      </c>
      <c r="T383" s="14">
        <f t="shared" si="23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110.39400000000001</v>
      </c>
      <c r="Q384" s="10" t="s">
        <v>8313</v>
      </c>
      <c r="R384" t="s">
        <v>8314</v>
      </c>
      <c r="S384" s="14">
        <f t="shared" si="22"/>
        <v>42751.533391203702</v>
      </c>
      <c r="T384" s="14">
        <f t="shared" si="23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96.375</v>
      </c>
      <c r="Q385" s="10" t="s">
        <v>8313</v>
      </c>
      <c r="R385" t="s">
        <v>8314</v>
      </c>
      <c r="S385" s="14">
        <f t="shared" si="22"/>
        <v>42552.315127314811</v>
      </c>
      <c r="T385" s="14">
        <f t="shared" si="23"/>
        <v>42588.75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106.797</v>
      </c>
      <c r="Q386" s="10" t="s">
        <v>8323</v>
      </c>
      <c r="R386" t="s">
        <v>8326</v>
      </c>
      <c r="S386" s="14">
        <f t="shared" si="22"/>
        <v>41933.291643518518</v>
      </c>
      <c r="T386" s="14">
        <f t="shared" si="23"/>
        <v>41963.333310185189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ROUND(E387/L387,4)</f>
        <v>97.636399999999995</v>
      </c>
      <c r="Q387" s="10" t="s">
        <v>8321</v>
      </c>
      <c r="R387" t="s">
        <v>8322</v>
      </c>
      <c r="S387" s="14">
        <f t="shared" ref="S387:S450" si="26">(((J387/60)/60/24)+DATE(1970,1,1))</f>
        <v>41017.885462962964</v>
      </c>
      <c r="T387" s="14">
        <f t="shared" ref="T387:T450" si="27">(((I387/60/60)/24)+DATE(1970,1,1))</f>
        <v>41067.621527777781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89.957999999999998</v>
      </c>
      <c r="Q388" s="10" t="s">
        <v>8321</v>
      </c>
      <c r="R388" t="s">
        <v>8322</v>
      </c>
      <c r="S388" s="14">
        <f t="shared" si="26"/>
        <v>41134.751550925925</v>
      </c>
      <c r="T388" s="14">
        <f t="shared" si="27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215.95959999999999</v>
      </c>
      <c r="Q389" s="10" t="s">
        <v>8308</v>
      </c>
      <c r="R389" t="s">
        <v>8318</v>
      </c>
      <c r="S389" s="14">
        <f t="shared" si="26"/>
        <v>42514.671099537038</v>
      </c>
      <c r="T389" s="14">
        <f t="shared" si="27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224.8526</v>
      </c>
      <c r="Q390" s="10" t="s">
        <v>8321</v>
      </c>
      <c r="R390" t="s">
        <v>8322</v>
      </c>
      <c r="S390" s="14">
        <f t="shared" si="26"/>
        <v>42687.875775462962</v>
      </c>
      <c r="T390" s="14">
        <f t="shared" si="27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4">
        <f t="shared" si="26"/>
        <v>42207.746678240743</v>
      </c>
      <c r="T391" s="14">
        <f t="shared" si="27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134.91139999999999</v>
      </c>
      <c r="Q392" s="10" t="s">
        <v>8321</v>
      </c>
      <c r="R392" t="s">
        <v>8322</v>
      </c>
      <c r="S392" s="14">
        <f t="shared" si="26"/>
        <v>42331.551307870366</v>
      </c>
      <c r="T392" s="14">
        <f t="shared" si="27"/>
        <v>42360.958333333328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4">
        <f t="shared" si="26"/>
        <v>42009.973946759259</v>
      </c>
      <c r="T393" s="14">
        <f t="shared" si="27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170.62899999999999</v>
      </c>
      <c r="Q394" s="10" t="s">
        <v>8313</v>
      </c>
      <c r="R394" t="s">
        <v>8314</v>
      </c>
      <c r="S394" s="14">
        <f t="shared" si="26"/>
        <v>41891.976388888892</v>
      </c>
      <c r="T394" s="14">
        <f t="shared" si="27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370.94740000000002</v>
      </c>
      <c r="Q395" s="10" t="s">
        <v>8316</v>
      </c>
      <c r="R395" t="s">
        <v>8334</v>
      </c>
      <c r="S395" s="14">
        <f t="shared" si="26"/>
        <v>42694.98128472222</v>
      </c>
      <c r="T395" s="14">
        <f t="shared" si="27"/>
        <v>42727.332638888889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373.55799999999999</v>
      </c>
      <c r="Q396" s="10" t="s">
        <v>8308</v>
      </c>
      <c r="R396" t="s">
        <v>8340</v>
      </c>
      <c r="S396" s="14">
        <f t="shared" si="26"/>
        <v>42222.622766203705</v>
      </c>
      <c r="T396" s="14">
        <f t="shared" si="27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64.933300000000003</v>
      </c>
      <c r="Q397" s="10" t="s">
        <v>8308</v>
      </c>
      <c r="R397" t="s">
        <v>8315</v>
      </c>
      <c r="S397" s="14">
        <f t="shared" si="26"/>
        <v>40998.051192129627</v>
      </c>
      <c r="T397" s="14">
        <f t="shared" si="27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138.8022</v>
      </c>
      <c r="Q398" s="10" t="s">
        <v>8321</v>
      </c>
      <c r="R398" t="s">
        <v>8322</v>
      </c>
      <c r="S398" s="14">
        <f t="shared" si="26"/>
        <v>40868.219814814816</v>
      </c>
      <c r="T398" s="14">
        <f t="shared" si="27"/>
        <v>40909.332638888889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266.08969999999999</v>
      </c>
      <c r="Q399" s="10" t="s">
        <v>8327</v>
      </c>
      <c r="R399" t="s">
        <v>8341</v>
      </c>
      <c r="S399" s="14">
        <f t="shared" si="26"/>
        <v>41943.791030092594</v>
      </c>
      <c r="T399" s="14">
        <f t="shared" si="27"/>
        <v>41974.832696759258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98.990399999999994</v>
      </c>
      <c r="Q400" s="10" t="s">
        <v>8327</v>
      </c>
      <c r="R400" t="s">
        <v>8331</v>
      </c>
      <c r="S400" s="14">
        <f t="shared" si="26"/>
        <v>41228.650196759263</v>
      </c>
      <c r="T400" s="14">
        <f t="shared" si="27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4">
        <f t="shared" si="26"/>
        <v>42152.640833333338</v>
      </c>
      <c r="T401" s="14">
        <f t="shared" si="27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101.827</v>
      </c>
      <c r="Q402" s="10" t="s">
        <v>8321</v>
      </c>
      <c r="R402" t="s">
        <v>8322</v>
      </c>
      <c r="S402" s="14">
        <f t="shared" si="26"/>
        <v>40675.71</v>
      </c>
      <c r="T402" s="14">
        <f t="shared" si="27"/>
        <v>40695.207638888889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216.33680000000001</v>
      </c>
      <c r="Q403" s="10" t="s">
        <v>8308</v>
      </c>
      <c r="R403" t="s">
        <v>8310</v>
      </c>
      <c r="S403" s="14">
        <f t="shared" si="26"/>
        <v>42388.708645833336</v>
      </c>
      <c r="T403" s="14">
        <f t="shared" si="27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97.113699999999994</v>
      </c>
      <c r="Q404" s="10" t="s">
        <v>8313</v>
      </c>
      <c r="R404" t="s">
        <v>8314</v>
      </c>
      <c r="S404" s="14">
        <f t="shared" si="26"/>
        <v>41786.614363425928</v>
      </c>
      <c r="T404" s="14">
        <f t="shared" si="27"/>
        <v>41817.614363425928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67.970100000000002</v>
      </c>
      <c r="Q405" s="10" t="s">
        <v>8316</v>
      </c>
      <c r="R405" t="s">
        <v>8317</v>
      </c>
      <c r="S405" s="14">
        <f t="shared" si="26"/>
        <v>41561.807349537034</v>
      </c>
      <c r="T405" s="14">
        <f t="shared" si="27"/>
        <v>41591.849016203705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99.155299999999997</v>
      </c>
      <c r="Q406" s="10" t="s">
        <v>8327</v>
      </c>
      <c r="R406" t="s">
        <v>8331</v>
      </c>
      <c r="S406" s="14">
        <f t="shared" si="26"/>
        <v>42445.823055555549</v>
      </c>
      <c r="T406" s="14">
        <f t="shared" si="27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91.882900000000006</v>
      </c>
      <c r="Q407" s="10" t="s">
        <v>8313</v>
      </c>
      <c r="R407" t="s">
        <v>8314</v>
      </c>
      <c r="S407" s="14">
        <f t="shared" si="26"/>
        <v>42247.616400462968</v>
      </c>
      <c r="T407" s="14">
        <f t="shared" si="27"/>
        <v>42279.960416666669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177.08699999999999</v>
      </c>
      <c r="Q408" s="10" t="s">
        <v>8323</v>
      </c>
      <c r="R408" t="s">
        <v>8326</v>
      </c>
      <c r="S408" s="14">
        <f t="shared" si="26"/>
        <v>42602.576712962968</v>
      </c>
      <c r="T408" s="14">
        <f t="shared" si="27"/>
        <v>42621.15625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109.9631</v>
      </c>
      <c r="Q409" s="10" t="s">
        <v>8327</v>
      </c>
      <c r="R409" t="s">
        <v>8341</v>
      </c>
      <c r="S409" s="14">
        <f t="shared" si="26"/>
        <v>41298.509965277779</v>
      </c>
      <c r="T409" s="14">
        <f t="shared" si="27"/>
        <v>41329.207638888889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168.77500000000001</v>
      </c>
      <c r="Q410" s="10" t="s">
        <v>8311</v>
      </c>
      <c r="R410" t="s">
        <v>8333</v>
      </c>
      <c r="S410" s="14">
        <f t="shared" si="26"/>
        <v>42382.74009259259</v>
      </c>
      <c r="T410" s="14">
        <f t="shared" si="27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199.90100000000001</v>
      </c>
      <c r="Q411" s="10" t="s">
        <v>8321</v>
      </c>
      <c r="R411" t="s">
        <v>8332</v>
      </c>
      <c r="S411" s="14">
        <f t="shared" si="26"/>
        <v>41878.627187500002</v>
      </c>
      <c r="T411" s="14">
        <f t="shared" si="27"/>
        <v>41908.627187500002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141.7465</v>
      </c>
      <c r="Q412" s="10" t="s">
        <v>8321</v>
      </c>
      <c r="R412" t="s">
        <v>8322</v>
      </c>
      <c r="S412" s="14">
        <f t="shared" si="26"/>
        <v>42089.72802083334</v>
      </c>
      <c r="T412" s="14">
        <f t="shared" si="27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104.2591</v>
      </c>
      <c r="Q413" s="10" t="s">
        <v>8321</v>
      </c>
      <c r="R413" t="s">
        <v>8322</v>
      </c>
      <c r="S413" s="14">
        <f t="shared" si="26"/>
        <v>40865.042256944449</v>
      </c>
      <c r="T413" s="14">
        <f t="shared" si="27"/>
        <v>40895.040972222225</v>
      </c>
    </row>
    <row r="414" spans="1:20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182.9091</v>
      </c>
      <c r="Q414" s="10" t="s">
        <v>8323</v>
      </c>
      <c r="R414" t="s">
        <v>8326</v>
      </c>
      <c r="S414" s="14">
        <f t="shared" si="26"/>
        <v>42702.917048611111</v>
      </c>
      <c r="T414" s="14">
        <f t="shared" si="27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143.3571</v>
      </c>
      <c r="Q415" s="10" t="s">
        <v>8311</v>
      </c>
      <c r="R415" t="s">
        <v>8333</v>
      </c>
      <c r="S415" s="14">
        <f t="shared" si="26"/>
        <v>42321.626296296294</v>
      </c>
      <c r="T415" s="14">
        <f t="shared" si="27"/>
        <v>42351.626296296294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417.33330000000001</v>
      </c>
      <c r="Q416" s="10" t="s">
        <v>8327</v>
      </c>
      <c r="R416" t="s">
        <v>8331</v>
      </c>
      <c r="S416" s="14">
        <f t="shared" si="26"/>
        <v>41736.899652777778</v>
      </c>
      <c r="T416" s="14">
        <f t="shared" si="27"/>
        <v>41768.916666666664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606.82240000000002</v>
      </c>
      <c r="Q417" s="10" t="s">
        <v>8321</v>
      </c>
      <c r="R417" t="s">
        <v>8332</v>
      </c>
      <c r="S417" s="14">
        <f t="shared" si="26"/>
        <v>42230.23583333334</v>
      </c>
      <c r="T417" s="14">
        <f t="shared" si="27"/>
        <v>42261.875</v>
      </c>
    </row>
    <row r="418" spans="1:20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168.25210000000001</v>
      </c>
      <c r="Q418" s="10" t="s">
        <v>8323</v>
      </c>
      <c r="R418" t="s">
        <v>8326</v>
      </c>
      <c r="S418" s="14">
        <f t="shared" si="26"/>
        <v>42050.983182870375</v>
      </c>
      <c r="T418" s="14">
        <f t="shared" si="27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135.58500000000001</v>
      </c>
      <c r="Q419" s="10" t="s">
        <v>8316</v>
      </c>
      <c r="R419" t="s">
        <v>8317</v>
      </c>
      <c r="S419" s="14">
        <f t="shared" si="26"/>
        <v>42062.022118055553</v>
      </c>
      <c r="T419" s="14">
        <f t="shared" si="27"/>
        <v>42091.980451388896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117.51479999999999</v>
      </c>
      <c r="Q420" s="10" t="s">
        <v>8321</v>
      </c>
      <c r="R420" t="s">
        <v>8332</v>
      </c>
      <c r="S420" s="14">
        <f t="shared" si="26"/>
        <v>41971.639189814814</v>
      </c>
      <c r="T420" s="14">
        <f t="shared" si="27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4">
        <f t="shared" si="26"/>
        <v>42749.059722222228</v>
      </c>
      <c r="T421" s="14">
        <f t="shared" si="27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63.569499999999998</v>
      </c>
      <c r="Q422" s="10" t="s">
        <v>8316</v>
      </c>
      <c r="R422" t="s">
        <v>8334</v>
      </c>
      <c r="S422" s="14">
        <f t="shared" si="26"/>
        <v>41264.853865740741</v>
      </c>
      <c r="T422" s="14">
        <f t="shared" si="27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99.857100000000003</v>
      </c>
      <c r="Q423" s="10" t="s">
        <v>8308</v>
      </c>
      <c r="R423" t="s">
        <v>8310</v>
      </c>
      <c r="S423" s="14">
        <f t="shared" si="26"/>
        <v>42662.613564814819</v>
      </c>
      <c r="T423" s="14">
        <f t="shared" si="27"/>
        <v>42692.655231481483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58.379100000000001</v>
      </c>
      <c r="Q424" s="10" t="s">
        <v>8313</v>
      </c>
      <c r="R424" t="s">
        <v>8314</v>
      </c>
      <c r="S424" s="14">
        <f t="shared" si="26"/>
        <v>42741.684479166666</v>
      </c>
      <c r="T424" s="14">
        <f t="shared" si="27"/>
        <v>42771.684479166666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60.820300000000003</v>
      </c>
      <c r="Q425" s="10" t="s">
        <v>8316</v>
      </c>
      <c r="R425" t="s">
        <v>8317</v>
      </c>
      <c r="S425" s="14">
        <f t="shared" si="26"/>
        <v>42381.79886574074</v>
      </c>
      <c r="T425" s="14">
        <f t="shared" si="27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150.65119999999999</v>
      </c>
      <c r="Q426" s="10" t="s">
        <v>8308</v>
      </c>
      <c r="R426" t="s">
        <v>8310</v>
      </c>
      <c r="S426" s="14">
        <f t="shared" si="26"/>
        <v>41864.501516203702</v>
      </c>
      <c r="T426" s="14">
        <f t="shared" si="27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113.62569999999999</v>
      </c>
      <c r="Q427" s="10" t="s">
        <v>8308</v>
      </c>
      <c r="R427" t="s">
        <v>8310</v>
      </c>
      <c r="S427" s="14">
        <f t="shared" si="26"/>
        <v>41993.174363425926</v>
      </c>
      <c r="T427" s="14">
        <f t="shared" si="27"/>
        <v>42023.174363425926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50.852600000000002</v>
      </c>
      <c r="Q428" s="10" t="s">
        <v>8316</v>
      </c>
      <c r="R428" t="s">
        <v>8317</v>
      </c>
      <c r="S428" s="14">
        <f t="shared" si="26"/>
        <v>42200.666261574079</v>
      </c>
      <c r="T428" s="14">
        <f t="shared" si="27"/>
        <v>42214.666261574079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63.047400000000003</v>
      </c>
      <c r="Q429" s="10" t="s">
        <v>8308</v>
      </c>
      <c r="R429" t="s">
        <v>8309</v>
      </c>
      <c r="S429" s="14">
        <f t="shared" si="26"/>
        <v>41742.780509259261</v>
      </c>
      <c r="T429" s="14">
        <f t="shared" si="27"/>
        <v>41772.780509259261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158.63640000000001</v>
      </c>
      <c r="Q430" s="10" t="s">
        <v>8308</v>
      </c>
      <c r="R430" t="s">
        <v>8310</v>
      </c>
      <c r="S430" s="14">
        <f t="shared" si="26"/>
        <v>42480.653611111105</v>
      </c>
      <c r="T430" s="14">
        <f t="shared" si="27"/>
        <v>42525.653611111105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135.66669999999999</v>
      </c>
      <c r="Q431" s="10" t="s">
        <v>8313</v>
      </c>
      <c r="R431" t="s">
        <v>8314</v>
      </c>
      <c r="S431" s="14">
        <f t="shared" si="26"/>
        <v>42052.628703703704</v>
      </c>
      <c r="T431" s="14">
        <f t="shared" si="27"/>
        <v>42082.587037037039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91.480800000000002</v>
      </c>
      <c r="Q432" s="10" t="s">
        <v>8321</v>
      </c>
      <c r="R432" t="s">
        <v>8322</v>
      </c>
      <c r="S432" s="14">
        <f t="shared" si="26"/>
        <v>41529.063252314816</v>
      </c>
      <c r="T432" s="14">
        <f t="shared" si="27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190.4545</v>
      </c>
      <c r="Q433" s="10" t="s">
        <v>8308</v>
      </c>
      <c r="R433" t="s">
        <v>8310</v>
      </c>
      <c r="S433" s="14">
        <f t="shared" si="26"/>
        <v>42331.84574074074</v>
      </c>
      <c r="T433" s="14">
        <f t="shared" si="27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65.003399999999999</v>
      </c>
      <c r="Q434" s="10" t="s">
        <v>8316</v>
      </c>
      <c r="R434" t="s">
        <v>8317</v>
      </c>
      <c r="S434" s="14">
        <f t="shared" si="26"/>
        <v>42647.818819444445</v>
      </c>
      <c r="T434" s="14">
        <f t="shared" si="27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90.635900000000007</v>
      </c>
      <c r="Q435" s="10" t="s">
        <v>8316</v>
      </c>
      <c r="R435" t="s">
        <v>8317</v>
      </c>
      <c r="S435" s="14">
        <f t="shared" si="26"/>
        <v>42702.804814814815</v>
      </c>
      <c r="T435" s="14">
        <f t="shared" si="27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90.616500000000002</v>
      </c>
      <c r="Q436" s="10" t="s">
        <v>8321</v>
      </c>
      <c r="R436" t="s">
        <v>8322</v>
      </c>
      <c r="S436" s="14">
        <f t="shared" si="26"/>
        <v>40763.717256944445</v>
      </c>
      <c r="T436" s="14">
        <f t="shared" si="27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125.97969999999999</v>
      </c>
      <c r="Q437" s="10" t="s">
        <v>8323</v>
      </c>
      <c r="R437" t="s">
        <v>8324</v>
      </c>
      <c r="S437" s="14">
        <f t="shared" si="26"/>
        <v>42465.596585648149</v>
      </c>
      <c r="T437" s="14">
        <f t="shared" si="27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111.5269</v>
      </c>
      <c r="Q438" s="10" t="s">
        <v>8313</v>
      </c>
      <c r="R438" t="s">
        <v>8314</v>
      </c>
      <c r="S438" s="14">
        <f t="shared" si="26"/>
        <v>41955.857789351852</v>
      </c>
      <c r="T438" s="14">
        <f t="shared" si="27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67.671499999999995</v>
      </c>
      <c r="Q439" s="10" t="s">
        <v>8327</v>
      </c>
      <c r="R439" t="s">
        <v>8331</v>
      </c>
      <c r="S439" s="14">
        <f t="shared" si="26"/>
        <v>41586.475173611114</v>
      </c>
      <c r="T439" s="14">
        <f t="shared" si="27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159.2414</v>
      </c>
      <c r="Q440" s="10" t="s">
        <v>8313</v>
      </c>
      <c r="R440" t="s">
        <v>8314</v>
      </c>
      <c r="S440" s="14">
        <f t="shared" si="26"/>
        <v>42619.466342592597</v>
      </c>
      <c r="T440" s="14">
        <f t="shared" si="27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109.1078</v>
      </c>
      <c r="Q441" s="10" t="s">
        <v>8327</v>
      </c>
      <c r="R441" t="s">
        <v>8328</v>
      </c>
      <c r="S441" s="14">
        <f t="shared" si="26"/>
        <v>41834.695277777777</v>
      </c>
      <c r="T441" s="14">
        <f t="shared" si="27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80.464600000000004</v>
      </c>
      <c r="Q442" s="10" t="s">
        <v>8323</v>
      </c>
      <c r="R442" t="s">
        <v>8324</v>
      </c>
      <c r="S442" s="14">
        <f t="shared" si="26"/>
        <v>41758.833564814813</v>
      </c>
      <c r="T442" s="14">
        <f t="shared" si="27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174.0385</v>
      </c>
      <c r="Q443" s="10" t="s">
        <v>8308</v>
      </c>
      <c r="R443" t="s">
        <v>8340</v>
      </c>
      <c r="S443" s="14">
        <f t="shared" si="26"/>
        <v>42313.02542824074</v>
      </c>
      <c r="T443" s="14">
        <f t="shared" si="27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65.756399999999999</v>
      </c>
      <c r="Q444" s="10" t="s">
        <v>8321</v>
      </c>
      <c r="R444" t="s">
        <v>8322</v>
      </c>
      <c r="S444" s="14">
        <f t="shared" si="26"/>
        <v>41319.769293981481</v>
      </c>
      <c r="T444" s="14">
        <f t="shared" si="27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67.159899999999993</v>
      </c>
      <c r="Q445" s="10" t="s">
        <v>8313</v>
      </c>
      <c r="R445" t="s">
        <v>8314</v>
      </c>
      <c r="S445" s="14">
        <f t="shared" si="26"/>
        <v>41772.657685185186</v>
      </c>
      <c r="T445" s="14">
        <f t="shared" si="27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58.927599999999998</v>
      </c>
      <c r="Q446" s="10" t="s">
        <v>8308</v>
      </c>
      <c r="R446" t="s">
        <v>8315</v>
      </c>
      <c r="S446" s="14">
        <f t="shared" si="26"/>
        <v>42767.801712962959</v>
      </c>
      <c r="T446" s="14">
        <f t="shared" si="27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73.341200000000001</v>
      </c>
      <c r="Q447" s="10" t="s">
        <v>8321</v>
      </c>
      <c r="R447" t="s">
        <v>8322</v>
      </c>
      <c r="S447" s="14">
        <f t="shared" si="26"/>
        <v>40469.225231481483</v>
      </c>
      <c r="T447" s="14">
        <f t="shared" si="27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99.860299999999995</v>
      </c>
      <c r="Q448" s="10" t="s">
        <v>8321</v>
      </c>
      <c r="R448" t="s">
        <v>8322</v>
      </c>
      <c r="S448" s="14">
        <f t="shared" si="26"/>
        <v>42114.944328703699</v>
      </c>
      <c r="T448" s="14">
        <f t="shared" si="27"/>
        <v>42144.944328703699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80.202699999999993</v>
      </c>
      <c r="Q449" s="10" t="s">
        <v>8321</v>
      </c>
      <c r="R449" t="s">
        <v>8322</v>
      </c>
      <c r="S449" s="14">
        <f t="shared" si="26"/>
        <v>40357.227939814817</v>
      </c>
      <c r="T449" s="14">
        <f t="shared" si="27"/>
        <v>40401.665972222225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89.100499999999997</v>
      </c>
      <c r="Q450" s="10" t="s">
        <v>8308</v>
      </c>
      <c r="R450" t="s">
        <v>8315</v>
      </c>
      <c r="S450" s="14">
        <f t="shared" si="26"/>
        <v>41667.823287037041</v>
      </c>
      <c r="T450" s="14">
        <f t="shared" si="27"/>
        <v>41697.958333333336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ROUND(E451/L451,4)</f>
        <v>180.40819999999999</v>
      </c>
      <c r="Q451" s="10" t="s">
        <v>8313</v>
      </c>
      <c r="R451" t="s">
        <v>8314</v>
      </c>
      <c r="S451" s="14">
        <f t="shared" ref="S451:S514" si="30">(((J451/60)/60/24)+DATE(1970,1,1))</f>
        <v>41939.00712962963</v>
      </c>
      <c r="T451" s="14">
        <f t="shared" ref="T451:T514" si="31">(((I451/60/60)/24)+DATE(1970,1,1))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382.3913</v>
      </c>
      <c r="Q452" s="10" t="s">
        <v>8308</v>
      </c>
      <c r="R452" t="s">
        <v>8310</v>
      </c>
      <c r="S452" s="14">
        <f t="shared" si="30"/>
        <v>42612.624039351853</v>
      </c>
      <c r="T452" s="14">
        <f t="shared" si="31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89.596900000000005</v>
      </c>
      <c r="Q453" s="10" t="s">
        <v>8308</v>
      </c>
      <c r="R453" t="s">
        <v>8310</v>
      </c>
      <c r="S453" s="14">
        <f t="shared" si="30"/>
        <v>42652.964907407411</v>
      </c>
      <c r="T453" s="14">
        <f t="shared" si="31"/>
        <v>42686.208333333328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133.93129999999999</v>
      </c>
      <c r="Q454" s="10" t="s">
        <v>8327</v>
      </c>
      <c r="R454" t="s">
        <v>8331</v>
      </c>
      <c r="S454" s="14">
        <f t="shared" si="30"/>
        <v>42081.77143518519</v>
      </c>
      <c r="T454" s="14">
        <f t="shared" si="31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224.12819999999999</v>
      </c>
      <c r="Q455" s="10" t="s">
        <v>8327</v>
      </c>
      <c r="R455" t="s">
        <v>8331</v>
      </c>
      <c r="S455" s="14">
        <f t="shared" si="30"/>
        <v>42093.922048611115</v>
      </c>
      <c r="T455" s="14">
        <f t="shared" si="31"/>
        <v>42128.167361111111</v>
      </c>
    </row>
    <row r="456" spans="1:20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71.491799999999998</v>
      </c>
      <c r="Q456" s="10" t="s">
        <v>8323</v>
      </c>
      <c r="R456" t="s">
        <v>8326</v>
      </c>
      <c r="S456" s="14">
        <f t="shared" si="30"/>
        <v>41835.666354166664</v>
      </c>
      <c r="T456" s="14">
        <f t="shared" si="31"/>
        <v>41855.666354166664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116.8591</v>
      </c>
      <c r="Q457" s="10" t="s">
        <v>8321</v>
      </c>
      <c r="R457" t="s">
        <v>8322</v>
      </c>
      <c r="S457" s="14">
        <f t="shared" si="30"/>
        <v>40987.688333333332</v>
      </c>
      <c r="T457" s="14">
        <f t="shared" si="31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123.3759</v>
      </c>
      <c r="Q458" s="10" t="s">
        <v>8313</v>
      </c>
      <c r="R458" t="s">
        <v>8314</v>
      </c>
      <c r="S458" s="14">
        <f t="shared" si="30"/>
        <v>42430.430243055554</v>
      </c>
      <c r="T458" s="14">
        <f t="shared" si="31"/>
        <v>42460.416666666672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152.54390000000001</v>
      </c>
      <c r="Q459" s="10" t="s">
        <v>8327</v>
      </c>
      <c r="R459" t="s">
        <v>8328</v>
      </c>
      <c r="S459" s="14">
        <f t="shared" si="30"/>
        <v>41426.259618055556</v>
      </c>
      <c r="T459" s="14">
        <f t="shared" si="31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70.528999999999996</v>
      </c>
      <c r="Q460" s="10" t="s">
        <v>8327</v>
      </c>
      <c r="R460" t="s">
        <v>8328</v>
      </c>
      <c r="S460" s="14">
        <f t="shared" si="30"/>
        <v>41228.786203703705</v>
      </c>
      <c r="T460" s="14">
        <f t="shared" si="31"/>
        <v>41258.786203703705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143.97499999999999</v>
      </c>
      <c r="Q461" s="10" t="s">
        <v>8308</v>
      </c>
      <c r="R461" t="s">
        <v>8309</v>
      </c>
      <c r="S461" s="14">
        <f t="shared" si="30"/>
        <v>42654.525775462964</v>
      </c>
      <c r="T461" s="14">
        <f t="shared" si="31"/>
        <v>42684.567442129628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69.598299999999995</v>
      </c>
      <c r="Q462" s="10" t="s">
        <v>8311</v>
      </c>
      <c r="R462" t="s">
        <v>8312</v>
      </c>
      <c r="S462" s="14">
        <f t="shared" si="30"/>
        <v>42340.172060185185</v>
      </c>
      <c r="T462" s="14">
        <f t="shared" si="31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58.422199999999997</v>
      </c>
      <c r="Q463" s="10" t="s">
        <v>8308</v>
      </c>
      <c r="R463" t="s">
        <v>8315</v>
      </c>
      <c r="S463" s="14">
        <f t="shared" si="30"/>
        <v>41982.143171296295</v>
      </c>
      <c r="T463" s="14">
        <f t="shared" si="31"/>
        <v>42013.143171296295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89.895300000000006</v>
      </c>
      <c r="Q464" s="10" t="s">
        <v>8327</v>
      </c>
      <c r="R464" t="s">
        <v>8328</v>
      </c>
      <c r="S464" s="14">
        <f t="shared" si="30"/>
        <v>41135.175694444442</v>
      </c>
      <c r="T464" s="14">
        <f t="shared" si="31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112.8618</v>
      </c>
      <c r="Q465" s="10" t="s">
        <v>8308</v>
      </c>
      <c r="R465" t="s">
        <v>8315</v>
      </c>
      <c r="S465" s="14">
        <f t="shared" si="30"/>
        <v>42767.688518518517</v>
      </c>
      <c r="T465" s="14">
        <f t="shared" si="31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108.0127</v>
      </c>
      <c r="Q466" s="10" t="s">
        <v>8321</v>
      </c>
      <c r="R466" t="s">
        <v>8322</v>
      </c>
      <c r="S466" s="14">
        <f t="shared" si="30"/>
        <v>41950.923576388886</v>
      </c>
      <c r="T466" s="14">
        <f t="shared" si="31"/>
        <v>41984.207638888889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90.579099999999997</v>
      </c>
      <c r="Q467" s="10" t="s">
        <v>8321</v>
      </c>
      <c r="R467" t="s">
        <v>8322</v>
      </c>
      <c r="S467" s="14">
        <f t="shared" si="30"/>
        <v>42261.500243055561</v>
      </c>
      <c r="T467" s="14">
        <f t="shared" si="31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182.62370000000001</v>
      </c>
      <c r="Q468" s="10" t="s">
        <v>8308</v>
      </c>
      <c r="R468" t="s">
        <v>8310</v>
      </c>
      <c r="S468" s="14">
        <f t="shared" si="30"/>
        <v>42586.295138888891</v>
      </c>
      <c r="T468" s="14">
        <f t="shared" si="31"/>
        <v>42626.295138888891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70.848699999999994</v>
      </c>
      <c r="Q469" s="10" t="s">
        <v>8308</v>
      </c>
      <c r="R469" t="s">
        <v>8309</v>
      </c>
      <c r="S469" s="14">
        <f t="shared" si="30"/>
        <v>41201.012083333335</v>
      </c>
      <c r="T469" s="14">
        <f t="shared" si="31"/>
        <v>41231.053749999999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95.488600000000005</v>
      </c>
      <c r="Q470" s="10" t="s">
        <v>8308</v>
      </c>
      <c r="R470" t="s">
        <v>8309</v>
      </c>
      <c r="S470" s="14">
        <f t="shared" si="30"/>
        <v>41944.83898148148</v>
      </c>
      <c r="T470" s="14">
        <f t="shared" si="31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165.34649999999999</v>
      </c>
      <c r="Q471" s="10" t="s">
        <v>8313</v>
      </c>
      <c r="R471" t="s">
        <v>8314</v>
      </c>
      <c r="S471" s="14">
        <f t="shared" si="30"/>
        <v>42125.614895833336</v>
      </c>
      <c r="T471" s="14">
        <f t="shared" si="31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127.9752</v>
      </c>
      <c r="Q472" s="10" t="s">
        <v>8327</v>
      </c>
      <c r="R472" t="s">
        <v>8331</v>
      </c>
      <c r="S472" s="14">
        <f t="shared" si="30"/>
        <v>40513.757569444446</v>
      </c>
      <c r="T472" s="14">
        <f t="shared" si="31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48.037700000000001</v>
      </c>
      <c r="Q473" s="10" t="s">
        <v>8313</v>
      </c>
      <c r="R473" t="s">
        <v>8314</v>
      </c>
      <c r="S473" s="14">
        <f t="shared" si="30"/>
        <v>42414.44332175926</v>
      </c>
      <c r="T473" s="14">
        <f t="shared" si="31"/>
        <v>42451.834027777775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70.000200000000007</v>
      </c>
      <c r="Q474" s="10" t="s">
        <v>8321</v>
      </c>
      <c r="R474" t="s">
        <v>8322</v>
      </c>
      <c r="S474" s="14">
        <f t="shared" si="30"/>
        <v>42559.755671296298</v>
      </c>
      <c r="T474" s="14">
        <f t="shared" si="31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128.91409999999999</v>
      </c>
      <c r="Q475" s="10" t="s">
        <v>8323</v>
      </c>
      <c r="R475" t="s">
        <v>8324</v>
      </c>
      <c r="S475" s="14">
        <f t="shared" si="30"/>
        <v>42083.070590277777</v>
      </c>
      <c r="T475" s="14">
        <f t="shared" si="31"/>
        <v>42110.118055555555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99.787899999999993</v>
      </c>
      <c r="Q476" s="10" t="s">
        <v>8323</v>
      </c>
      <c r="R476" t="s">
        <v>8326</v>
      </c>
      <c r="S476" s="14">
        <f t="shared" si="30"/>
        <v>42290.61855324074</v>
      </c>
      <c r="T476" s="14">
        <f t="shared" si="31"/>
        <v>42320.104861111111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121.28149999999999</v>
      </c>
      <c r="Q477" s="10" t="s">
        <v>8321</v>
      </c>
      <c r="R477" t="s">
        <v>8322</v>
      </c>
      <c r="S477" s="14">
        <f t="shared" si="30"/>
        <v>41313.816249999996</v>
      </c>
      <c r="T477" s="14">
        <f t="shared" si="31"/>
        <v>41358.774583333332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139.23929999999999</v>
      </c>
      <c r="Q478" s="10" t="s">
        <v>8323</v>
      </c>
      <c r="R478" t="s">
        <v>8326</v>
      </c>
      <c r="S478" s="14">
        <f t="shared" si="30"/>
        <v>42780.825706018513</v>
      </c>
      <c r="T478" s="14">
        <f t="shared" si="31"/>
        <v>42810.784039351856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90.177800000000005</v>
      </c>
      <c r="Q479" s="10" t="s">
        <v>8308</v>
      </c>
      <c r="R479" t="s">
        <v>8309</v>
      </c>
      <c r="S479" s="14">
        <f t="shared" si="30"/>
        <v>42138.684189814812</v>
      </c>
      <c r="T479" s="14">
        <f t="shared" si="31"/>
        <v>42168.684189814812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92.1023</v>
      </c>
      <c r="Q480" s="10" t="s">
        <v>8327</v>
      </c>
      <c r="R480" t="s">
        <v>8331</v>
      </c>
      <c r="S480" s="14">
        <f t="shared" si="30"/>
        <v>40587.085532407407</v>
      </c>
      <c r="T480" s="14">
        <f t="shared" si="31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462.8571</v>
      </c>
      <c r="Q481" s="10" t="s">
        <v>8313</v>
      </c>
      <c r="R481" t="s">
        <v>8314</v>
      </c>
      <c r="S481" s="14">
        <f t="shared" si="30"/>
        <v>42420.74962962963</v>
      </c>
      <c r="T481" s="14">
        <f t="shared" si="31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39.915100000000002</v>
      </c>
      <c r="Q482" s="10" t="s">
        <v>8313</v>
      </c>
      <c r="R482" t="s">
        <v>8314</v>
      </c>
      <c r="S482" s="14">
        <f t="shared" si="30"/>
        <v>41809.385162037033</v>
      </c>
      <c r="T482" s="14">
        <f t="shared" si="31"/>
        <v>41839.385162037033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117.8476</v>
      </c>
      <c r="Q483" s="10" t="s">
        <v>8321</v>
      </c>
      <c r="R483" t="s">
        <v>8322</v>
      </c>
      <c r="S483" s="14">
        <f t="shared" si="30"/>
        <v>41354.708460648151</v>
      </c>
      <c r="T483" s="14">
        <f t="shared" si="31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81.6327</v>
      </c>
      <c r="Q484" s="10" t="s">
        <v>8321</v>
      </c>
      <c r="R484" t="s">
        <v>8322</v>
      </c>
      <c r="S484" s="14">
        <f t="shared" si="30"/>
        <v>41082.564884259256</v>
      </c>
      <c r="T484" s="14">
        <f t="shared" si="31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68.106800000000007</v>
      </c>
      <c r="Q485" s="10" t="s">
        <v>8316</v>
      </c>
      <c r="R485" t="s">
        <v>8317</v>
      </c>
      <c r="S485" s="14">
        <f t="shared" si="30"/>
        <v>42675.487291666665</v>
      </c>
      <c r="T485" s="14">
        <f t="shared" si="31"/>
        <v>42706.291666666672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77.327699999999993</v>
      </c>
      <c r="Q486" s="10" t="s">
        <v>8308</v>
      </c>
      <c r="R486" t="s">
        <v>8340</v>
      </c>
      <c r="S486" s="14">
        <f t="shared" si="30"/>
        <v>42235.764340277776</v>
      </c>
      <c r="T486" s="14">
        <f t="shared" si="31"/>
        <v>42272.875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38.543900000000001</v>
      </c>
      <c r="Q487" s="10" t="s">
        <v>8327</v>
      </c>
      <c r="R487" t="s">
        <v>8331</v>
      </c>
      <c r="S487" s="14">
        <f t="shared" si="30"/>
        <v>41121.561886574076</v>
      </c>
      <c r="T487" s="14">
        <f t="shared" si="31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94.1036</v>
      </c>
      <c r="Q488" s="10" t="s">
        <v>8316</v>
      </c>
      <c r="R488" t="s">
        <v>8317</v>
      </c>
      <c r="S488" s="14">
        <f t="shared" si="30"/>
        <v>42505.936678240745</v>
      </c>
      <c r="T488" s="14">
        <f t="shared" si="31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152.4135</v>
      </c>
      <c r="Q489" s="10" t="s">
        <v>8308</v>
      </c>
      <c r="R489" t="s">
        <v>8310</v>
      </c>
      <c r="S489" s="14">
        <f t="shared" si="30"/>
        <v>42747.194502314815</v>
      </c>
      <c r="T489" s="14">
        <f t="shared" si="31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205.2987</v>
      </c>
      <c r="Q490" s="10" t="s">
        <v>8308</v>
      </c>
      <c r="R490" t="s">
        <v>8315</v>
      </c>
      <c r="S490" s="14">
        <f t="shared" si="30"/>
        <v>42279.792372685188</v>
      </c>
      <c r="T490" s="14">
        <f t="shared" si="31"/>
        <v>42339.834039351852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63.228900000000003</v>
      </c>
      <c r="Q491" s="10" t="s">
        <v>8323</v>
      </c>
      <c r="R491" t="s">
        <v>8324</v>
      </c>
      <c r="S491" s="14">
        <f t="shared" si="30"/>
        <v>42724.665173611109</v>
      </c>
      <c r="T491" s="14">
        <f t="shared" si="31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44.171300000000002</v>
      </c>
      <c r="Q492" s="10" t="s">
        <v>8316</v>
      </c>
      <c r="R492" t="s">
        <v>8317</v>
      </c>
      <c r="S492" s="14">
        <f t="shared" si="30"/>
        <v>41879.900752314818</v>
      </c>
      <c r="T492" s="14">
        <f t="shared" si="31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67.771600000000007</v>
      </c>
      <c r="Q493" s="10" t="s">
        <v>8321</v>
      </c>
      <c r="R493" t="s">
        <v>8322</v>
      </c>
      <c r="S493" s="14">
        <f t="shared" si="30"/>
        <v>41550.456412037034</v>
      </c>
      <c r="T493" s="14">
        <f t="shared" si="31"/>
        <v>41580.456412037034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54.912599999999998</v>
      </c>
      <c r="Q494" s="10" t="s">
        <v>8323</v>
      </c>
      <c r="R494" t="s">
        <v>8326</v>
      </c>
      <c r="S494" s="14">
        <f t="shared" si="30"/>
        <v>42400.704537037032</v>
      </c>
      <c r="T494" s="14">
        <f t="shared" si="31"/>
        <v>42444.875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327.08330000000001</v>
      </c>
      <c r="Q495" s="10" t="s">
        <v>8323</v>
      </c>
      <c r="R495" t="s">
        <v>8326</v>
      </c>
      <c r="S495" s="14">
        <f t="shared" si="30"/>
        <v>42270.810995370368</v>
      </c>
      <c r="T495" s="14">
        <f t="shared" si="31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146.69159999999999</v>
      </c>
      <c r="Q496" s="10" t="s">
        <v>8323</v>
      </c>
      <c r="R496" t="s">
        <v>8324</v>
      </c>
      <c r="S496" s="14">
        <f t="shared" si="30"/>
        <v>42146.836215277777</v>
      </c>
      <c r="T496" s="14">
        <f t="shared" si="31"/>
        <v>42176.836215277777</v>
      </c>
    </row>
    <row r="497" spans="1:20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89.585700000000003</v>
      </c>
      <c r="Q497" s="10" t="s">
        <v>8323</v>
      </c>
      <c r="R497" t="s">
        <v>8326</v>
      </c>
      <c r="S497" s="14">
        <f t="shared" si="30"/>
        <v>42696.624444444446</v>
      </c>
      <c r="T497" s="14">
        <f t="shared" si="31"/>
        <v>42726.624444444446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36.965699999999998</v>
      </c>
      <c r="Q498" s="10" t="s">
        <v>8308</v>
      </c>
      <c r="R498" t="s">
        <v>8309</v>
      </c>
      <c r="S498" s="14">
        <f t="shared" si="30"/>
        <v>41871.845601851855</v>
      </c>
      <c r="T498" s="14">
        <f t="shared" si="31"/>
        <v>41913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75.975700000000003</v>
      </c>
      <c r="Q499" s="10" t="s">
        <v>8313</v>
      </c>
      <c r="R499" t="s">
        <v>8314</v>
      </c>
      <c r="S499" s="14">
        <f t="shared" si="30"/>
        <v>42296.583379629628</v>
      </c>
      <c r="T499" s="14">
        <f t="shared" si="31"/>
        <v>42326.625046296293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85.054299999999998</v>
      </c>
      <c r="Q500" s="10" t="s">
        <v>8327</v>
      </c>
      <c r="R500" t="s">
        <v>8331</v>
      </c>
      <c r="S500" s="14">
        <f t="shared" si="30"/>
        <v>40963.613032407404</v>
      </c>
      <c r="T500" s="14">
        <f t="shared" si="31"/>
        <v>41006.207638888889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78.031999999999996</v>
      </c>
      <c r="Q501" s="10" t="s">
        <v>8327</v>
      </c>
      <c r="R501" t="s">
        <v>8328</v>
      </c>
      <c r="S501" s="14">
        <f t="shared" si="30"/>
        <v>40079.725115740745</v>
      </c>
      <c r="T501" s="14">
        <f t="shared" si="31"/>
        <v>40156.76666666667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135.62610000000001</v>
      </c>
      <c r="Q502" s="10" t="s">
        <v>8323</v>
      </c>
      <c r="R502" t="s">
        <v>8335</v>
      </c>
      <c r="S502" s="14">
        <f t="shared" si="30"/>
        <v>42425.735416666663</v>
      </c>
      <c r="T502" s="14">
        <f t="shared" si="31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239.9385</v>
      </c>
      <c r="Q503" s="10" t="s">
        <v>8321</v>
      </c>
      <c r="R503" t="s">
        <v>8322</v>
      </c>
      <c r="S503" s="14">
        <f t="shared" si="30"/>
        <v>41668.606469907405</v>
      </c>
      <c r="T503" s="14">
        <f t="shared" si="31"/>
        <v>41698.606469907405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117.2256</v>
      </c>
      <c r="Q504" s="10" t="s">
        <v>8327</v>
      </c>
      <c r="R504" t="s">
        <v>8331</v>
      </c>
      <c r="S504" s="14">
        <f t="shared" si="30"/>
        <v>41164.859502314815</v>
      </c>
      <c r="T504" s="14">
        <f t="shared" si="31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111.1786</v>
      </c>
      <c r="Q505" s="10" t="s">
        <v>8313</v>
      </c>
      <c r="R505" t="s">
        <v>8314</v>
      </c>
      <c r="S505" s="14">
        <f t="shared" si="30"/>
        <v>42211.628611111111</v>
      </c>
      <c r="T505" s="14">
        <f t="shared" si="31"/>
        <v>42241.628611111111</v>
      </c>
    </row>
    <row r="506" spans="1:20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199.16669999999999</v>
      </c>
      <c r="Q506" s="10" t="s">
        <v>8323</v>
      </c>
      <c r="R506" t="s">
        <v>8326</v>
      </c>
      <c r="S506" s="14">
        <f t="shared" si="30"/>
        <v>42265.022824074069</v>
      </c>
      <c r="T506" s="14">
        <f t="shared" si="31"/>
        <v>42285.022824074069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207.0667</v>
      </c>
      <c r="Q507" s="10" t="s">
        <v>8313</v>
      </c>
      <c r="R507" t="s">
        <v>8314</v>
      </c>
      <c r="S507" s="14">
        <f t="shared" si="30"/>
        <v>42423.709074074075</v>
      </c>
      <c r="T507" s="14">
        <f t="shared" si="31"/>
        <v>42453.667407407411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174.21350000000001</v>
      </c>
      <c r="Q508" s="10" t="s">
        <v>8313</v>
      </c>
      <c r="R508" t="s">
        <v>8314</v>
      </c>
      <c r="S508" s="14">
        <f t="shared" si="30"/>
        <v>42278.662037037036</v>
      </c>
      <c r="T508" s="14">
        <f t="shared" si="31"/>
        <v>42309.125</v>
      </c>
    </row>
    <row r="509" spans="1:20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85.5304</v>
      </c>
      <c r="Q509" s="10" t="s">
        <v>8323</v>
      </c>
      <c r="R509" t="s">
        <v>8326</v>
      </c>
      <c r="S509" s="14">
        <f t="shared" si="30"/>
        <v>42522.347812499997</v>
      </c>
      <c r="T509" s="14">
        <f t="shared" si="31"/>
        <v>42552.347812499997</v>
      </c>
    </row>
    <row r="510" spans="1:20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106.5034</v>
      </c>
      <c r="Q510" s="10" t="s">
        <v>8323</v>
      </c>
      <c r="R510" t="s">
        <v>8326</v>
      </c>
      <c r="S510" s="14">
        <f t="shared" si="30"/>
        <v>42284.500104166669</v>
      </c>
      <c r="T510" s="14">
        <f t="shared" si="31"/>
        <v>42314.541770833333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61.496200000000002</v>
      </c>
      <c r="Q511" s="10" t="s">
        <v>8321</v>
      </c>
      <c r="R511" t="s">
        <v>8322</v>
      </c>
      <c r="S511" s="14">
        <f t="shared" si="30"/>
        <v>41312.737673611111</v>
      </c>
      <c r="T511" s="14">
        <f t="shared" si="31"/>
        <v>41352.696006944447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530.68970000000002</v>
      </c>
      <c r="Q512" s="10" t="s">
        <v>8308</v>
      </c>
      <c r="R512" t="s">
        <v>8310</v>
      </c>
      <c r="S512" s="14">
        <f t="shared" si="30"/>
        <v>41866.931076388886</v>
      </c>
      <c r="T512" s="14">
        <f t="shared" si="31"/>
        <v>41900.083333333336</v>
      </c>
    </row>
    <row r="513" spans="1:20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127.79170000000001</v>
      </c>
      <c r="Q513" s="10" t="s">
        <v>8323</v>
      </c>
      <c r="R513" t="s">
        <v>8326</v>
      </c>
      <c r="S513" s="14">
        <f t="shared" si="30"/>
        <v>42292.701053240744</v>
      </c>
      <c r="T513" s="14">
        <f t="shared" si="31"/>
        <v>42322.742719907401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136.84819999999999</v>
      </c>
      <c r="Q514" s="10" t="s">
        <v>8323</v>
      </c>
      <c r="R514" t="s">
        <v>8326</v>
      </c>
      <c r="S514" s="14">
        <f t="shared" si="30"/>
        <v>42769.574999999997</v>
      </c>
      <c r="T514" s="14">
        <f t="shared" si="31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ROUND(E515/L515,4)</f>
        <v>88.037599999999998</v>
      </c>
      <c r="Q515" s="10" t="s">
        <v>8327</v>
      </c>
      <c r="R515" t="s">
        <v>8331</v>
      </c>
      <c r="S515" s="14">
        <f t="shared" ref="S515:S578" si="34">(((J515/60)/60/24)+DATE(1970,1,1))</f>
        <v>41388.021261574075</v>
      </c>
      <c r="T515" s="14">
        <f t="shared" ref="T515:T578" si="35">(((I515/60/60)/24)+DATE(1970,1,1))</f>
        <v>41418.021261574075</v>
      </c>
    </row>
    <row r="516" spans="1:20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53.177100000000003</v>
      </c>
      <c r="Q516" s="10" t="s">
        <v>8323</v>
      </c>
      <c r="R516" t="s">
        <v>8326</v>
      </c>
      <c r="S516" s="14">
        <f t="shared" si="34"/>
        <v>42172.757638888885</v>
      </c>
      <c r="T516" s="14">
        <f t="shared" si="35"/>
        <v>42202.757638888885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221.52170000000001</v>
      </c>
      <c r="Q517" s="10" t="s">
        <v>8321</v>
      </c>
      <c r="R517" t="s">
        <v>8332</v>
      </c>
      <c r="S517" s="14">
        <f t="shared" si="34"/>
        <v>42089.83289351852</v>
      </c>
      <c r="T517" s="14">
        <f t="shared" si="35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109.9353</v>
      </c>
      <c r="Q518" s="10" t="s">
        <v>8313</v>
      </c>
      <c r="R518" t="s">
        <v>8314</v>
      </c>
      <c r="S518" s="14">
        <f t="shared" si="34"/>
        <v>42189.031041666662</v>
      </c>
      <c r="T518" s="14">
        <f t="shared" si="35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68.488799999999998</v>
      </c>
      <c r="Q519" s="10" t="s">
        <v>8321</v>
      </c>
      <c r="R519" t="s">
        <v>8322</v>
      </c>
      <c r="S519" s="14">
        <f t="shared" si="34"/>
        <v>40480.363483796296</v>
      </c>
      <c r="T519" s="14">
        <f t="shared" si="35"/>
        <v>40530.405150462961</v>
      </c>
    </row>
    <row r="520" spans="1:20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125.123</v>
      </c>
      <c r="Q520" s="10" t="s">
        <v>8323</v>
      </c>
      <c r="R520" t="s">
        <v>8326</v>
      </c>
      <c r="S520" s="14">
        <f t="shared" si="34"/>
        <v>42567.840069444443</v>
      </c>
      <c r="T520" s="14">
        <f t="shared" si="35"/>
        <v>42597.840069444443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149.31399999999999</v>
      </c>
      <c r="Q521" s="10" t="s">
        <v>8319</v>
      </c>
      <c r="R521" t="s">
        <v>8320</v>
      </c>
      <c r="S521" s="14">
        <f t="shared" si="34"/>
        <v>41902.07240740741</v>
      </c>
      <c r="T521" s="14">
        <f t="shared" si="35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67.389399999999995</v>
      </c>
      <c r="Q522" s="10" t="s">
        <v>8327</v>
      </c>
      <c r="R522" t="s">
        <v>8331</v>
      </c>
      <c r="S522" s="14">
        <f t="shared" si="34"/>
        <v>41664.684108796297</v>
      </c>
      <c r="T522" s="14">
        <f t="shared" si="35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44.666699999999999</v>
      </c>
      <c r="Q523" s="10" t="s">
        <v>8311</v>
      </c>
      <c r="R523" t="s">
        <v>8312</v>
      </c>
      <c r="S523" s="14">
        <f t="shared" si="34"/>
        <v>41899.645300925928</v>
      </c>
      <c r="T523" s="14">
        <f t="shared" si="35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123.3455</v>
      </c>
      <c r="Q524" s="10" t="s">
        <v>8319</v>
      </c>
      <c r="R524" t="s">
        <v>8320</v>
      </c>
      <c r="S524" s="14">
        <f t="shared" si="34"/>
        <v>41789.896805555552</v>
      </c>
      <c r="T524" s="14">
        <f t="shared" si="35"/>
        <v>41819.896805555552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256.37290000000002</v>
      </c>
      <c r="Q525" s="10" t="s">
        <v>8323</v>
      </c>
      <c r="R525" t="s">
        <v>8326</v>
      </c>
      <c r="S525" s="14">
        <f t="shared" si="34"/>
        <v>42772.833379629628</v>
      </c>
      <c r="T525" s="14">
        <f t="shared" si="35"/>
        <v>42806.875</v>
      </c>
    </row>
    <row r="526" spans="1:20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252.01669999999999</v>
      </c>
      <c r="Q526" s="10" t="s">
        <v>8323</v>
      </c>
      <c r="R526" t="s">
        <v>8326</v>
      </c>
      <c r="S526" s="14">
        <f t="shared" si="34"/>
        <v>42473.794710648144</v>
      </c>
      <c r="T526" s="14">
        <f t="shared" si="35"/>
        <v>42503.794710648144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97.993899999999996</v>
      </c>
      <c r="Q527" s="10" t="s">
        <v>8327</v>
      </c>
      <c r="R527" t="s">
        <v>8331</v>
      </c>
      <c r="S527" s="14">
        <f t="shared" si="34"/>
        <v>40869.675173611111</v>
      </c>
      <c r="T527" s="14">
        <f t="shared" si="35"/>
        <v>40929.342361111114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259.94830000000002</v>
      </c>
      <c r="Q528" s="10" t="s">
        <v>8323</v>
      </c>
      <c r="R528" t="s">
        <v>8324</v>
      </c>
      <c r="S528" s="14">
        <f t="shared" si="34"/>
        <v>41862.803078703706</v>
      </c>
      <c r="T528" s="14">
        <f t="shared" si="35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22.116199999999999</v>
      </c>
      <c r="Q529" s="10" t="s">
        <v>8316</v>
      </c>
      <c r="R529" t="s">
        <v>8317</v>
      </c>
      <c r="S529" s="14">
        <f t="shared" si="34"/>
        <v>42371.617164351846</v>
      </c>
      <c r="T529" s="14">
        <f t="shared" si="35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73.019800000000004</v>
      </c>
      <c r="Q530" s="10" t="s">
        <v>8321</v>
      </c>
      <c r="R530" t="s">
        <v>8322</v>
      </c>
      <c r="S530" s="14">
        <f t="shared" si="34"/>
        <v>40862.492939814816</v>
      </c>
      <c r="T530" s="14">
        <f t="shared" si="35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185.48099999999999</v>
      </c>
      <c r="Q531" s="10" t="s">
        <v>8321</v>
      </c>
      <c r="R531" t="s">
        <v>8332</v>
      </c>
      <c r="S531" s="14">
        <f t="shared" si="34"/>
        <v>42766.600497685184</v>
      </c>
      <c r="T531" s="14">
        <f t="shared" si="35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4">
        <f t="shared" si="34"/>
        <v>42262.104780092588</v>
      </c>
      <c r="T532" s="14">
        <f t="shared" si="35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70.785399999999996</v>
      </c>
      <c r="Q533" s="10" t="s">
        <v>8327</v>
      </c>
      <c r="R533" t="s">
        <v>8331</v>
      </c>
      <c r="S533" s="14">
        <f t="shared" si="34"/>
        <v>41053.80846064815</v>
      </c>
      <c r="T533" s="14">
        <f t="shared" si="35"/>
        <v>41074.80846064815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200.6944</v>
      </c>
      <c r="Q534" s="10" t="s">
        <v>8323</v>
      </c>
      <c r="R534" t="s">
        <v>8326</v>
      </c>
      <c r="S534" s="14">
        <f t="shared" si="34"/>
        <v>41775.753761574073</v>
      </c>
      <c r="T534" s="14">
        <f t="shared" si="35"/>
        <v>41805.753761574073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92.547799999999995</v>
      </c>
      <c r="Q535" s="10" t="s">
        <v>8327</v>
      </c>
      <c r="R535" t="s">
        <v>8331</v>
      </c>
      <c r="S535" s="14">
        <f t="shared" si="34"/>
        <v>41276.047905092593</v>
      </c>
      <c r="T535" s="14">
        <f t="shared" si="35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51.822499999999998</v>
      </c>
      <c r="Q536" s="10" t="s">
        <v>8308</v>
      </c>
      <c r="R536" t="s">
        <v>8310</v>
      </c>
      <c r="S536" s="14">
        <f t="shared" si="34"/>
        <v>42410.774155092593</v>
      </c>
      <c r="T536" s="14">
        <f t="shared" si="35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26.5974</v>
      </c>
      <c r="Q537" s="10" t="s">
        <v>8316</v>
      </c>
      <c r="R537" t="s">
        <v>8334</v>
      </c>
      <c r="S537" s="14">
        <f t="shared" si="34"/>
        <v>41948.771168981482</v>
      </c>
      <c r="T537" s="14">
        <f t="shared" si="35"/>
        <v>41978.771168981482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97.191800000000001</v>
      </c>
      <c r="Q538" s="10" t="s">
        <v>8308</v>
      </c>
      <c r="R538" t="s">
        <v>8309</v>
      </c>
      <c r="S538" s="14">
        <f t="shared" si="34"/>
        <v>41389.808194444442</v>
      </c>
      <c r="T538" s="14">
        <f t="shared" si="35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49.880299999999998</v>
      </c>
      <c r="Q539" s="10" t="s">
        <v>8321</v>
      </c>
      <c r="R539" t="s">
        <v>8322</v>
      </c>
      <c r="S539" s="14">
        <f t="shared" si="34"/>
        <v>41330.038784722223</v>
      </c>
      <c r="T539" s="14">
        <f t="shared" si="35"/>
        <v>41359.997118055559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118.3361</v>
      </c>
      <c r="Q540" s="10" t="s">
        <v>8321</v>
      </c>
      <c r="R540" t="s">
        <v>8332</v>
      </c>
      <c r="S540" s="14">
        <f t="shared" si="34"/>
        <v>42196.928668981483</v>
      </c>
      <c r="T540" s="14">
        <f t="shared" si="35"/>
        <v>42226.928668981483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147.94739999999999</v>
      </c>
      <c r="Q541" s="10" t="s">
        <v>8308</v>
      </c>
      <c r="R541" t="s">
        <v>8309</v>
      </c>
      <c r="S541" s="14">
        <f t="shared" si="34"/>
        <v>41861.070567129631</v>
      </c>
      <c r="T541" s="14">
        <f t="shared" si="35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1272.7273</v>
      </c>
      <c r="Q542" s="10" t="s">
        <v>8308</v>
      </c>
      <c r="R542" t="s">
        <v>8310</v>
      </c>
      <c r="S542" s="14">
        <f t="shared" si="34"/>
        <v>42742.30332175926</v>
      </c>
      <c r="T542" s="14">
        <f t="shared" si="35"/>
        <v>42775.30332175926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76.923100000000005</v>
      </c>
      <c r="Q543" s="10" t="s">
        <v>8327</v>
      </c>
      <c r="R543" t="s">
        <v>8331</v>
      </c>
      <c r="S543" s="14">
        <f t="shared" si="34"/>
        <v>41507.845451388886</v>
      </c>
      <c r="T543" s="14">
        <f t="shared" si="35"/>
        <v>41537.845451388886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73.355400000000003</v>
      </c>
      <c r="Q544" s="10" t="s">
        <v>8327</v>
      </c>
      <c r="R544" t="s">
        <v>8331</v>
      </c>
      <c r="S544" s="14">
        <f t="shared" si="34"/>
        <v>41682.099189814813</v>
      </c>
      <c r="T544" s="14">
        <f t="shared" si="35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29.3108</v>
      </c>
      <c r="Q545" s="10" t="s">
        <v>8308</v>
      </c>
      <c r="R545" t="s">
        <v>8309</v>
      </c>
      <c r="S545" s="14">
        <f t="shared" si="34"/>
        <v>41438.899594907409</v>
      </c>
      <c r="T545" s="14">
        <f t="shared" si="35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4">
        <f t="shared" si="34"/>
        <v>41891.780023148152</v>
      </c>
      <c r="T546" s="14">
        <f t="shared" si="35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103.218</v>
      </c>
      <c r="Q547" s="10" t="s">
        <v>8321</v>
      </c>
      <c r="R547" t="s">
        <v>8322</v>
      </c>
      <c r="S547" s="14">
        <f t="shared" si="34"/>
        <v>42292.250787037032</v>
      </c>
      <c r="T547" s="14">
        <f t="shared" si="35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25.4255</v>
      </c>
      <c r="Q548" s="10" t="s">
        <v>8316</v>
      </c>
      <c r="R548" t="s">
        <v>8317</v>
      </c>
      <c r="S548" s="14">
        <f t="shared" si="34"/>
        <v>41484.664247685185</v>
      </c>
      <c r="T548" s="14">
        <f t="shared" si="35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402.70589999999999</v>
      </c>
      <c r="Q549" s="10" t="s">
        <v>8308</v>
      </c>
      <c r="R549" t="s">
        <v>8342</v>
      </c>
      <c r="S549" s="14">
        <f t="shared" si="34"/>
        <v>42283.592465277776</v>
      </c>
      <c r="T549" s="14">
        <f t="shared" si="35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103.68170000000001</v>
      </c>
      <c r="Q550" s="10" t="s">
        <v>8327</v>
      </c>
      <c r="R550" t="s">
        <v>8341</v>
      </c>
      <c r="S550" s="14">
        <f t="shared" si="34"/>
        <v>42269.967835648145</v>
      </c>
      <c r="T550" s="14">
        <f t="shared" si="35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59.973599999999998</v>
      </c>
      <c r="Q551" s="10" t="s">
        <v>8311</v>
      </c>
      <c r="R551" t="s">
        <v>8333</v>
      </c>
      <c r="S551" s="14">
        <f t="shared" si="34"/>
        <v>42200.578310185185</v>
      </c>
      <c r="T551" s="14">
        <f t="shared" si="35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14.370799999999999</v>
      </c>
      <c r="Q552" s="10" t="s">
        <v>8316</v>
      </c>
      <c r="R552" t="s">
        <v>8317</v>
      </c>
      <c r="S552" s="14">
        <f t="shared" si="34"/>
        <v>42315.699490740735</v>
      </c>
      <c r="T552" s="14">
        <f t="shared" si="35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140.97919999999999</v>
      </c>
      <c r="Q553" s="10" t="s">
        <v>8316</v>
      </c>
      <c r="R553" t="s">
        <v>8317</v>
      </c>
      <c r="S553" s="14">
        <f t="shared" si="34"/>
        <v>42452.825740740736</v>
      </c>
      <c r="T553" s="14">
        <f t="shared" si="35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79.411799999999999</v>
      </c>
      <c r="Q554" s="10" t="s">
        <v>8313</v>
      </c>
      <c r="R554" t="s">
        <v>8314</v>
      </c>
      <c r="S554" s="14">
        <f t="shared" si="34"/>
        <v>42298.34783564815</v>
      </c>
      <c r="T554" s="14">
        <f t="shared" si="35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70.576800000000006</v>
      </c>
      <c r="Q555" s="10" t="s">
        <v>8327</v>
      </c>
      <c r="R555" t="s">
        <v>8331</v>
      </c>
      <c r="S555" s="14">
        <f t="shared" si="34"/>
        <v>41600.538657407407</v>
      </c>
      <c r="T555" s="14">
        <f t="shared" si="35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78.660799999999995</v>
      </c>
      <c r="Q556" s="10" t="s">
        <v>8321</v>
      </c>
      <c r="R556" t="s">
        <v>8322</v>
      </c>
      <c r="S556" s="14">
        <f t="shared" si="34"/>
        <v>41079.877442129626</v>
      </c>
      <c r="T556" s="14">
        <f t="shared" si="35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234.7895</v>
      </c>
      <c r="Q557" s="10" t="s">
        <v>8313</v>
      </c>
      <c r="R557" t="s">
        <v>8314</v>
      </c>
      <c r="S557" s="14">
        <f t="shared" si="34"/>
        <v>42297.748067129629</v>
      </c>
      <c r="T557" s="14">
        <f t="shared" si="35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94.489400000000003</v>
      </c>
      <c r="Q558" s="10" t="s">
        <v>8327</v>
      </c>
      <c r="R558" t="s">
        <v>8331</v>
      </c>
      <c r="S558" s="14">
        <f t="shared" si="34"/>
        <v>40487.621365740742</v>
      </c>
      <c r="T558" s="14">
        <f t="shared" si="35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174.94739999999999</v>
      </c>
      <c r="Q559" s="10" t="s">
        <v>8308</v>
      </c>
      <c r="R559" t="s">
        <v>8310</v>
      </c>
      <c r="S559" s="14">
        <f t="shared" si="34"/>
        <v>42676.583599537036</v>
      </c>
      <c r="T559" s="14">
        <f t="shared" si="35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141.42339999999999</v>
      </c>
      <c r="Q560" s="10" t="s">
        <v>8311</v>
      </c>
      <c r="R560" t="s">
        <v>8333</v>
      </c>
      <c r="S560" s="14">
        <f t="shared" si="34"/>
        <v>41401.648217592592</v>
      </c>
      <c r="T560" s="14">
        <f t="shared" si="35"/>
        <v>41436.648217592592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74.184399999999997</v>
      </c>
      <c r="Q561" s="10" t="s">
        <v>8319</v>
      </c>
      <c r="R561" t="s">
        <v>8320</v>
      </c>
      <c r="S561" s="14">
        <f t="shared" si="34"/>
        <v>41786.640543981484</v>
      </c>
      <c r="T561" s="14">
        <f t="shared" si="35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52.7012</v>
      </c>
      <c r="Q562" s="10" t="s">
        <v>8316</v>
      </c>
      <c r="R562" t="s">
        <v>8317</v>
      </c>
      <c r="S562" s="14">
        <f t="shared" si="34"/>
        <v>42262.416643518518</v>
      </c>
      <c r="T562" s="14">
        <f t="shared" si="35"/>
        <v>42292.416643518518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118.73869999999999</v>
      </c>
      <c r="Q563" s="10" t="s">
        <v>8313</v>
      </c>
      <c r="R563" t="s">
        <v>8314</v>
      </c>
      <c r="S563" s="14">
        <f t="shared" si="34"/>
        <v>42130.865150462967</v>
      </c>
      <c r="T563" s="14">
        <f t="shared" si="35"/>
        <v>42163.166666666672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70.771500000000003</v>
      </c>
      <c r="Q564" s="10" t="s">
        <v>8323</v>
      </c>
      <c r="R564" t="s">
        <v>8326</v>
      </c>
      <c r="S564" s="14">
        <f t="shared" si="34"/>
        <v>42059.085752314815</v>
      </c>
      <c r="T564" s="14">
        <f t="shared" si="35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84.108999999999995</v>
      </c>
      <c r="Q565" s="10" t="s">
        <v>8323</v>
      </c>
      <c r="R565" t="s">
        <v>8324</v>
      </c>
      <c r="S565" s="14">
        <f t="shared" si="34"/>
        <v>42387.7268287037</v>
      </c>
      <c r="T565" s="14">
        <f t="shared" si="35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127.32040000000001</v>
      </c>
      <c r="Q566" s="10" t="s">
        <v>8308</v>
      </c>
      <c r="R566" t="s">
        <v>8309</v>
      </c>
      <c r="S566" s="14">
        <f t="shared" si="34"/>
        <v>40898.089236111111</v>
      </c>
      <c r="T566" s="14">
        <f t="shared" si="35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211.48390000000001</v>
      </c>
      <c r="Q567" s="10" t="s">
        <v>8313</v>
      </c>
      <c r="R567" t="s">
        <v>8314</v>
      </c>
      <c r="S567" s="14">
        <f t="shared" si="34"/>
        <v>42138.506377314814</v>
      </c>
      <c r="T567" s="14">
        <f t="shared" si="35"/>
        <v>42168.506377314814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81.849100000000007</v>
      </c>
      <c r="Q568" s="10" t="s">
        <v>8321</v>
      </c>
      <c r="R568" t="s">
        <v>8322</v>
      </c>
      <c r="S568" s="14">
        <f t="shared" si="34"/>
        <v>42043.605578703704</v>
      </c>
      <c r="T568" s="14">
        <f t="shared" si="35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78.578400000000002</v>
      </c>
      <c r="Q569" s="10" t="s">
        <v>8321</v>
      </c>
      <c r="R569" t="s">
        <v>8322</v>
      </c>
      <c r="S569" s="14">
        <f t="shared" si="34"/>
        <v>41785.452534722222</v>
      </c>
      <c r="T569" s="14">
        <f t="shared" si="35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4">
        <f t="shared" si="34"/>
        <v>40379.776435185187</v>
      </c>
      <c r="T570" s="14">
        <f t="shared" si="35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367.97140000000002</v>
      </c>
      <c r="Q571" s="10" t="s">
        <v>8308</v>
      </c>
      <c r="R571" t="s">
        <v>8310</v>
      </c>
      <c r="S571" s="14">
        <f t="shared" si="34"/>
        <v>42257.882731481484</v>
      </c>
      <c r="T571" s="14">
        <f t="shared" si="35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273.82979999999998</v>
      </c>
      <c r="Q572" s="10" t="s">
        <v>8321</v>
      </c>
      <c r="R572" t="s">
        <v>8343</v>
      </c>
      <c r="S572" s="14">
        <f t="shared" si="34"/>
        <v>41583.083981481483</v>
      </c>
      <c r="T572" s="14">
        <f t="shared" si="35"/>
        <v>41618.083981481483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105.93389999999999</v>
      </c>
      <c r="Q573" s="10" t="s">
        <v>8308</v>
      </c>
      <c r="R573" t="s">
        <v>8342</v>
      </c>
      <c r="S573" s="14">
        <f t="shared" si="34"/>
        <v>42247.496759259258</v>
      </c>
      <c r="T573" s="14">
        <f t="shared" si="35"/>
        <v>42278.207638888889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72.761399999999995</v>
      </c>
      <c r="Q574" s="10" t="s">
        <v>8323</v>
      </c>
      <c r="R574" t="s">
        <v>8326</v>
      </c>
      <c r="S574" s="14">
        <f t="shared" si="34"/>
        <v>42144.573807870373</v>
      </c>
      <c r="T574" s="14">
        <f t="shared" si="35"/>
        <v>42166.165972222225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492.30770000000001</v>
      </c>
      <c r="Q575" s="10" t="s">
        <v>8311</v>
      </c>
      <c r="R575" t="s">
        <v>8333</v>
      </c>
      <c r="S575" s="14">
        <f t="shared" si="34"/>
        <v>42019.590173611112</v>
      </c>
      <c r="T575" s="14">
        <f t="shared" si="35"/>
        <v>42049.590173611112</v>
      </c>
    </row>
    <row r="576" spans="1:20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90.744699999999995</v>
      </c>
      <c r="Q576" s="10" t="s">
        <v>8323</v>
      </c>
      <c r="R576" t="s">
        <v>8326</v>
      </c>
      <c r="S576" s="14">
        <f t="shared" si="34"/>
        <v>42158.065694444449</v>
      </c>
      <c r="T576" s="14">
        <f t="shared" si="35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4">
        <f t="shared" si="34"/>
        <v>42504.403877314813</v>
      </c>
      <c r="T577" s="14">
        <f t="shared" si="35"/>
        <v>42549.403877314813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108.2424</v>
      </c>
      <c r="Q578" s="10" t="s">
        <v>8323</v>
      </c>
      <c r="R578" t="s">
        <v>8324</v>
      </c>
      <c r="S578" s="14">
        <f t="shared" si="34"/>
        <v>41888.674826388888</v>
      </c>
      <c r="T578" s="14">
        <f t="shared" si="35"/>
        <v>41918.674826388888</v>
      </c>
    </row>
    <row r="579" spans="1:20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ROUND(E579/L579,4)</f>
        <v>69.565100000000001</v>
      </c>
      <c r="Q579" s="10" t="s">
        <v>8323</v>
      </c>
      <c r="R579" t="s">
        <v>8326</v>
      </c>
      <c r="S579" s="14">
        <f t="shared" ref="S579:S642" si="38">(((J579/60)/60/24)+DATE(1970,1,1))</f>
        <v>41871.755694444444</v>
      </c>
      <c r="T579" s="14">
        <f t="shared" ref="T579:T642" si="39">(((I579/60/60)/24)+DATE(1970,1,1))</f>
        <v>41901.755694444444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62.712899999999998</v>
      </c>
      <c r="Q580" s="10" t="s">
        <v>8321</v>
      </c>
      <c r="R580" t="s">
        <v>8322</v>
      </c>
      <c r="S580" s="14">
        <f t="shared" si="38"/>
        <v>40567.694560185184</v>
      </c>
      <c r="T580" s="14">
        <f t="shared" si="39"/>
        <v>40612.694560185184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68.254099999999994</v>
      </c>
      <c r="Q581" s="10" t="s">
        <v>8308</v>
      </c>
      <c r="R581" t="s">
        <v>8309</v>
      </c>
      <c r="S581" s="14">
        <f t="shared" si="38"/>
        <v>42704.857094907406</v>
      </c>
      <c r="T581" s="14">
        <f t="shared" si="39"/>
        <v>42764.857094907406</v>
      </c>
    </row>
    <row r="582" spans="1:20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93.813400000000001</v>
      </c>
      <c r="Q582" s="10" t="s">
        <v>8323</v>
      </c>
      <c r="R582" t="s">
        <v>8326</v>
      </c>
      <c r="S582" s="14">
        <f t="shared" si="38"/>
        <v>41964.315532407403</v>
      </c>
      <c r="T582" s="14">
        <f t="shared" si="39"/>
        <v>41995.166666666672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126.8081</v>
      </c>
      <c r="Q583" s="10" t="s">
        <v>8327</v>
      </c>
      <c r="R583" t="s">
        <v>8331</v>
      </c>
      <c r="S583" s="14">
        <f t="shared" si="38"/>
        <v>41186.306527777779</v>
      </c>
      <c r="T583" s="14">
        <f t="shared" si="39"/>
        <v>41211.306527777779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63.558399999999999</v>
      </c>
      <c r="Q584" s="10" t="s">
        <v>8323</v>
      </c>
      <c r="R584" t="s">
        <v>8326</v>
      </c>
      <c r="S584" s="14">
        <f t="shared" si="38"/>
        <v>41990.584108796291</v>
      </c>
      <c r="T584" s="14">
        <f t="shared" si="39"/>
        <v>42036.120833333334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102.0164</v>
      </c>
      <c r="Q585" s="10" t="s">
        <v>8308</v>
      </c>
      <c r="R585" t="s">
        <v>8310</v>
      </c>
      <c r="S585" s="14">
        <f t="shared" si="38"/>
        <v>42402.709652777776</v>
      </c>
      <c r="T585" s="14">
        <f t="shared" si="39"/>
        <v>42432.709652777776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51.720799999999997</v>
      </c>
      <c r="Q586" s="10" t="s">
        <v>8327</v>
      </c>
      <c r="R586" t="s">
        <v>8331</v>
      </c>
      <c r="S586" s="14">
        <f t="shared" si="38"/>
        <v>41399.99622685185</v>
      </c>
      <c r="T586" s="14">
        <f t="shared" si="39"/>
        <v>41420.99622685185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94.736599999999996</v>
      </c>
      <c r="Q587" s="10" t="s">
        <v>8313</v>
      </c>
      <c r="R587" t="s">
        <v>8314</v>
      </c>
      <c r="S587" s="14">
        <f t="shared" si="38"/>
        <v>42758.975937499999</v>
      </c>
      <c r="T587" s="14">
        <f t="shared" si="39"/>
        <v>42795.791666666672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92.541899999999998</v>
      </c>
      <c r="Q588" s="10" t="s">
        <v>8327</v>
      </c>
      <c r="R588" t="s">
        <v>8331</v>
      </c>
      <c r="S588" s="14">
        <f t="shared" si="38"/>
        <v>40564.994837962964</v>
      </c>
      <c r="T588" s="14">
        <f t="shared" si="39"/>
        <v>40594.994837962964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88.235699999999994</v>
      </c>
      <c r="Q589" s="10" t="s">
        <v>8308</v>
      </c>
      <c r="R589" t="s">
        <v>8309</v>
      </c>
      <c r="S589" s="14">
        <f t="shared" si="38"/>
        <v>42331.708032407405</v>
      </c>
      <c r="T589" s="14">
        <f t="shared" si="39"/>
        <v>42391.708032407405</v>
      </c>
    </row>
    <row r="590" spans="1:20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62.052799999999998</v>
      </c>
      <c r="Q590" s="10" t="s">
        <v>8323</v>
      </c>
      <c r="R590" t="s">
        <v>8326</v>
      </c>
      <c r="S590" s="14">
        <f t="shared" si="38"/>
        <v>41802.574282407404</v>
      </c>
      <c r="T590" s="14">
        <f t="shared" si="39"/>
        <v>41823.165972222225</v>
      </c>
    </row>
    <row r="591" spans="1:20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71.242800000000003</v>
      </c>
      <c r="Q591" s="10" t="s">
        <v>8323</v>
      </c>
      <c r="R591" t="s">
        <v>8326</v>
      </c>
      <c r="S591" s="14">
        <f t="shared" si="38"/>
        <v>42473.007037037038</v>
      </c>
      <c r="T591" s="14">
        <f t="shared" si="39"/>
        <v>42503.007037037038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67.697800000000001</v>
      </c>
      <c r="Q592" s="10" t="s">
        <v>8323</v>
      </c>
      <c r="R592" t="s">
        <v>8324</v>
      </c>
      <c r="S592" s="14">
        <f t="shared" si="38"/>
        <v>41158.993923611109</v>
      </c>
      <c r="T592" s="14">
        <f t="shared" si="39"/>
        <v>41188.993923611109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106.57389999999999</v>
      </c>
      <c r="Q593" s="10" t="s">
        <v>8323</v>
      </c>
      <c r="R593" t="s">
        <v>8326</v>
      </c>
      <c r="S593" s="14">
        <f t="shared" si="38"/>
        <v>42337.792511574073</v>
      </c>
      <c r="T593" s="14">
        <f t="shared" si="39"/>
        <v>42374.996527777781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66.587000000000003</v>
      </c>
      <c r="Q594" s="10" t="s">
        <v>8323</v>
      </c>
      <c r="R594" t="s">
        <v>8326</v>
      </c>
      <c r="S594" s="14">
        <f t="shared" si="38"/>
        <v>41971.002152777779</v>
      </c>
      <c r="T594" s="14">
        <f t="shared" si="39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103.6356</v>
      </c>
      <c r="Q595" s="10" t="s">
        <v>8313</v>
      </c>
      <c r="R595" t="s">
        <v>8314</v>
      </c>
      <c r="S595" s="14">
        <f t="shared" si="38"/>
        <v>42636.868518518517</v>
      </c>
      <c r="T595" s="14">
        <f t="shared" si="39"/>
        <v>42666.868518518517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716.35289999999998</v>
      </c>
      <c r="Q596" s="10" t="s">
        <v>8323</v>
      </c>
      <c r="R596" t="s">
        <v>8326</v>
      </c>
      <c r="S596" s="14">
        <f t="shared" si="38"/>
        <v>42605.765381944439</v>
      </c>
      <c r="T596" s="14">
        <f t="shared" si="39"/>
        <v>42634.125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139.82759999999999</v>
      </c>
      <c r="Q597" s="10" t="s">
        <v>8321</v>
      </c>
      <c r="R597" t="s">
        <v>8322</v>
      </c>
      <c r="S597" s="14">
        <f t="shared" si="38"/>
        <v>42163.897916666669</v>
      </c>
      <c r="T597" s="14">
        <f t="shared" si="39"/>
        <v>42208.132638888885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109.5946</v>
      </c>
      <c r="Q598" s="10" t="s">
        <v>8323</v>
      </c>
      <c r="R598" t="s">
        <v>8324</v>
      </c>
      <c r="S598" s="14">
        <f t="shared" si="38"/>
        <v>42654.973703703698</v>
      </c>
      <c r="T598" s="14">
        <f t="shared" si="39"/>
        <v>42674.166666666672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55.8065</v>
      </c>
      <c r="Q599" s="10" t="s">
        <v>8308</v>
      </c>
      <c r="R599" t="s">
        <v>8309</v>
      </c>
      <c r="S599" s="14">
        <f t="shared" si="38"/>
        <v>41387.171805555554</v>
      </c>
      <c r="T599" s="14">
        <f t="shared" si="39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31.444199999999999</v>
      </c>
      <c r="Q600" s="10" t="s">
        <v>8308</v>
      </c>
      <c r="R600" t="s">
        <v>8315</v>
      </c>
      <c r="S600" s="14">
        <f t="shared" si="38"/>
        <v>41726.712754629632</v>
      </c>
      <c r="T600" s="14">
        <f t="shared" si="39"/>
        <v>41758.712754629632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60.475000000000001</v>
      </c>
      <c r="Q601" s="10" t="s">
        <v>8323</v>
      </c>
      <c r="R601" t="s">
        <v>8326</v>
      </c>
      <c r="S601" s="14">
        <f t="shared" si="38"/>
        <v>42068.888391203705</v>
      </c>
      <c r="T601" s="14">
        <f t="shared" si="39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169.60560000000001</v>
      </c>
      <c r="Q602" s="10" t="s">
        <v>8321</v>
      </c>
      <c r="R602" t="s">
        <v>8332</v>
      </c>
      <c r="S602" s="14">
        <f t="shared" si="38"/>
        <v>42324.96393518518</v>
      </c>
      <c r="T602" s="14">
        <f t="shared" si="39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63.377200000000002</v>
      </c>
      <c r="Q603" s="10" t="s">
        <v>8327</v>
      </c>
      <c r="R603" t="s">
        <v>8336</v>
      </c>
      <c r="S603" s="14">
        <f t="shared" si="38"/>
        <v>42607.226701388892</v>
      </c>
      <c r="T603" s="14">
        <f t="shared" si="39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171.84289999999999</v>
      </c>
      <c r="Q604" s="10" t="s">
        <v>8321</v>
      </c>
      <c r="R604" t="s">
        <v>8332</v>
      </c>
      <c r="S604" s="14">
        <f t="shared" si="38"/>
        <v>41760.796423611115</v>
      </c>
      <c r="T604" s="14">
        <f t="shared" si="39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71.899299999999997</v>
      </c>
      <c r="Q605" s="10" t="s">
        <v>8321</v>
      </c>
      <c r="R605" t="s">
        <v>8322</v>
      </c>
      <c r="S605" s="14">
        <f t="shared" si="38"/>
        <v>42760.498935185184</v>
      </c>
      <c r="T605" s="14">
        <f t="shared" si="39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55.820900000000002</v>
      </c>
      <c r="Q606" s="10" t="s">
        <v>8313</v>
      </c>
      <c r="R606" t="s">
        <v>8314</v>
      </c>
      <c r="S606" s="14">
        <f t="shared" si="38"/>
        <v>41806.637337962966</v>
      </c>
      <c r="T606" s="14">
        <f t="shared" si="39"/>
        <v>41836.637337962966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137.93100000000001</v>
      </c>
      <c r="Q607" s="10" t="s">
        <v>8321</v>
      </c>
      <c r="R607" t="s">
        <v>8332</v>
      </c>
      <c r="S607" s="14">
        <f t="shared" si="38"/>
        <v>42271.176446759258</v>
      </c>
      <c r="T607" s="14">
        <f t="shared" si="39"/>
        <v>42301.176446759258</v>
      </c>
    </row>
    <row r="608" spans="1:20" ht="60" hidden="1" x14ac:dyDescent="0.2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36"/>
        <v>100</v>
      </c>
      <c r="P608">
        <f t="shared" si="37"/>
        <v>1000</v>
      </c>
      <c r="Q608" s="10" t="s">
        <v>8323</v>
      </c>
      <c r="R608" t="s">
        <v>8326</v>
      </c>
      <c r="S608" s="14">
        <f t="shared" si="38"/>
        <v>41850.400937500002</v>
      </c>
      <c r="T608" s="14">
        <f t="shared" si="39"/>
        <v>41895.400937500002</v>
      </c>
    </row>
    <row r="609" spans="1:20" ht="60" hidden="1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36"/>
        <v>124</v>
      </c>
      <c r="P609">
        <f t="shared" si="37"/>
        <v>139.53489999999999</v>
      </c>
      <c r="Q609" s="10" t="s">
        <v>8321</v>
      </c>
      <c r="R609" t="s">
        <v>8322</v>
      </c>
      <c r="S609" s="14">
        <f t="shared" si="38"/>
        <v>41837.210543981484</v>
      </c>
      <c r="T609" s="14">
        <f t="shared" si="39"/>
        <v>41859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64.160499999999999</v>
      </c>
      <c r="Q610" s="10" t="s">
        <v>8323</v>
      </c>
      <c r="R610" t="s">
        <v>8324</v>
      </c>
      <c r="S610" s="14">
        <f t="shared" si="38"/>
        <v>42255.333252314813</v>
      </c>
      <c r="T610" s="14">
        <f t="shared" si="39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57.932400000000001</v>
      </c>
      <c r="Q611" s="10" t="s">
        <v>8316</v>
      </c>
      <c r="R611" t="s">
        <v>8317</v>
      </c>
      <c r="S611" s="14">
        <f t="shared" si="38"/>
        <v>40936.678506944445</v>
      </c>
      <c r="T611" s="14">
        <f t="shared" si="39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314.28949999999998</v>
      </c>
      <c r="Q612" s="10" t="s">
        <v>8321</v>
      </c>
      <c r="R612" t="s">
        <v>8325</v>
      </c>
      <c r="S612" s="14">
        <f t="shared" si="38"/>
        <v>41970.64061342593</v>
      </c>
      <c r="T612" s="14">
        <f t="shared" si="39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78.440799999999996</v>
      </c>
      <c r="Q613" s="10" t="s">
        <v>8313</v>
      </c>
      <c r="R613" t="s">
        <v>8314</v>
      </c>
      <c r="S613" s="14">
        <f t="shared" si="38"/>
        <v>42493.600810185191</v>
      </c>
      <c r="T613" s="14">
        <f t="shared" si="39"/>
        <v>42553.600810185191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125.0526</v>
      </c>
      <c r="Q614" s="10" t="s">
        <v>8323</v>
      </c>
      <c r="R614" t="s">
        <v>8326</v>
      </c>
      <c r="S614" s="14">
        <f t="shared" si="38"/>
        <v>41989.24754629629</v>
      </c>
      <c r="T614" s="14">
        <f t="shared" si="39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788.53330000000005</v>
      </c>
      <c r="Q615" s="10" t="s">
        <v>8308</v>
      </c>
      <c r="R615" t="s">
        <v>8310</v>
      </c>
      <c r="S615" s="14">
        <f t="shared" si="38"/>
        <v>41984.692731481482</v>
      </c>
      <c r="T615" s="14">
        <f t="shared" si="39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131.16669999999999</v>
      </c>
      <c r="Q616" s="10" t="s">
        <v>8327</v>
      </c>
      <c r="R616" t="s">
        <v>8331</v>
      </c>
      <c r="S616" s="14">
        <f t="shared" si="38"/>
        <v>41988.964062500003</v>
      </c>
      <c r="T616" s="14">
        <f t="shared" si="39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42.886899999999997</v>
      </c>
      <c r="Q617" s="10" t="s">
        <v>8308</v>
      </c>
      <c r="R617" t="s">
        <v>8310</v>
      </c>
      <c r="S617" s="14">
        <f t="shared" si="38"/>
        <v>42045.957314814819</v>
      </c>
      <c r="T617" s="14">
        <f t="shared" si="39"/>
        <v>42075.915648148148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93.977400000000003</v>
      </c>
      <c r="Q618" s="10" t="s">
        <v>8323</v>
      </c>
      <c r="R618" t="s">
        <v>8326</v>
      </c>
      <c r="S618" s="14">
        <f t="shared" si="38"/>
        <v>41826.871238425927</v>
      </c>
      <c r="T618" s="14">
        <f t="shared" si="39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64.180300000000003</v>
      </c>
      <c r="Q619" s="10" t="s">
        <v>8308</v>
      </c>
      <c r="R619" t="s">
        <v>8309</v>
      </c>
      <c r="S619" s="14">
        <f t="shared" si="38"/>
        <v>42010.822233796294</v>
      </c>
      <c r="T619" s="14">
        <f t="shared" si="39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81.561800000000005</v>
      </c>
      <c r="Q620" s="10" t="s">
        <v>8316</v>
      </c>
      <c r="R620" t="s">
        <v>8317</v>
      </c>
      <c r="S620" s="14">
        <f t="shared" si="38"/>
        <v>42202.278194444443</v>
      </c>
      <c r="T620" s="14">
        <f t="shared" si="39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45.988199999999999</v>
      </c>
      <c r="Q621" s="10" t="s">
        <v>8327</v>
      </c>
      <c r="R621" t="s">
        <v>8329</v>
      </c>
      <c r="S621" s="14">
        <f t="shared" si="38"/>
        <v>42755.627372685187</v>
      </c>
      <c r="T621" s="14">
        <f t="shared" si="39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292.07499999999999</v>
      </c>
      <c r="Q622" s="10" t="s">
        <v>8308</v>
      </c>
      <c r="R622" t="s">
        <v>8310</v>
      </c>
      <c r="S622" s="14">
        <f t="shared" si="38"/>
        <v>41926.29965277778</v>
      </c>
      <c r="T622" s="14">
        <f t="shared" si="39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40.755200000000002</v>
      </c>
      <c r="Q623" s="10" t="s">
        <v>8321</v>
      </c>
      <c r="R623" t="s">
        <v>8322</v>
      </c>
      <c r="S623" s="14">
        <f t="shared" si="38"/>
        <v>41890.167453703703</v>
      </c>
      <c r="T623" s="14">
        <f t="shared" si="39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112.0192</v>
      </c>
      <c r="Q624" s="10" t="s">
        <v>8327</v>
      </c>
      <c r="R624" t="s">
        <v>8331</v>
      </c>
      <c r="S624" s="14">
        <f t="shared" si="38"/>
        <v>41135.699687500004</v>
      </c>
      <c r="T624" s="14">
        <f t="shared" si="39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63.9176</v>
      </c>
      <c r="Q625" s="10" t="s">
        <v>8321</v>
      </c>
      <c r="R625" t="s">
        <v>8332</v>
      </c>
      <c r="S625" s="14">
        <f t="shared" si="38"/>
        <v>42177.007071759261</v>
      </c>
      <c r="T625" s="14">
        <f t="shared" si="39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223.48079999999999</v>
      </c>
      <c r="Q626" s="10" t="s">
        <v>8321</v>
      </c>
      <c r="R626" t="s">
        <v>8332</v>
      </c>
      <c r="S626" s="14">
        <f t="shared" si="38"/>
        <v>41807.701921296299</v>
      </c>
      <c r="T626" s="14">
        <f t="shared" si="39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120.77079999999999</v>
      </c>
      <c r="Q627" s="10" t="s">
        <v>8313</v>
      </c>
      <c r="R627" t="s">
        <v>8314</v>
      </c>
      <c r="S627" s="14">
        <f t="shared" si="38"/>
        <v>42742.680902777778</v>
      </c>
      <c r="T627" s="14">
        <f t="shared" si="39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84.459299999999999</v>
      </c>
      <c r="Q628" s="10" t="s">
        <v>8308</v>
      </c>
      <c r="R628" t="s">
        <v>8309</v>
      </c>
      <c r="S628" s="14">
        <f t="shared" si="38"/>
        <v>40347.837800925925</v>
      </c>
      <c r="T628" s="14">
        <f t="shared" si="39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40.795400000000001</v>
      </c>
      <c r="Q629" s="10" t="s">
        <v>8319</v>
      </c>
      <c r="R629" t="s">
        <v>8320</v>
      </c>
      <c r="S629" s="14">
        <f t="shared" si="38"/>
        <v>41839.005671296298</v>
      </c>
      <c r="T629" s="14">
        <f t="shared" si="39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62.069899999999997</v>
      </c>
      <c r="Q630" s="10" t="s">
        <v>8319</v>
      </c>
      <c r="R630" t="s">
        <v>8320</v>
      </c>
      <c r="S630" s="14">
        <f t="shared" si="38"/>
        <v>42779.908449074079</v>
      </c>
      <c r="T630" s="14">
        <f t="shared" si="39"/>
        <v>42799.908449074079</v>
      </c>
    </row>
    <row r="631" spans="1:20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110.86539999999999</v>
      </c>
      <c r="Q631" s="10" t="s">
        <v>8323</v>
      </c>
      <c r="R631" t="s">
        <v>8326</v>
      </c>
      <c r="S631" s="14">
        <f t="shared" si="38"/>
        <v>42134.172071759262</v>
      </c>
      <c r="T631" s="14">
        <f t="shared" si="39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136.90479999999999</v>
      </c>
      <c r="Q632" s="10" t="s">
        <v>8308</v>
      </c>
      <c r="R632" t="s">
        <v>8315</v>
      </c>
      <c r="S632" s="14">
        <f t="shared" si="38"/>
        <v>42037.950937500005</v>
      </c>
      <c r="T632" s="14">
        <f t="shared" si="39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67.881699999999995</v>
      </c>
      <c r="Q633" s="10" t="s">
        <v>8327</v>
      </c>
      <c r="R633" t="s">
        <v>8331</v>
      </c>
      <c r="S633" s="14">
        <f t="shared" si="38"/>
        <v>40933.856967592597</v>
      </c>
      <c r="T633" s="14">
        <f t="shared" si="39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603.52629999999999</v>
      </c>
      <c r="Q634" s="10" t="s">
        <v>8308</v>
      </c>
      <c r="R634" t="s">
        <v>8310</v>
      </c>
      <c r="S634" s="14">
        <f t="shared" si="38"/>
        <v>42520.235486111109</v>
      </c>
      <c r="T634" s="14">
        <f t="shared" si="39"/>
        <v>42572.583333333328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184.67740000000001</v>
      </c>
      <c r="Q635" s="10" t="s">
        <v>8323</v>
      </c>
      <c r="R635" t="s">
        <v>8326</v>
      </c>
      <c r="S635" s="14">
        <f t="shared" si="38"/>
        <v>42494.563449074078</v>
      </c>
      <c r="T635" s="14">
        <f t="shared" si="39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1270.2221999999999</v>
      </c>
      <c r="Q636" s="10" t="s">
        <v>8323</v>
      </c>
      <c r="R636" t="s">
        <v>8324</v>
      </c>
      <c r="S636" s="14">
        <f t="shared" si="38"/>
        <v>42065.818807870368</v>
      </c>
      <c r="T636" s="14">
        <f t="shared" si="39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23.808700000000002</v>
      </c>
      <c r="Q637" s="10" t="s">
        <v>8316</v>
      </c>
      <c r="R637" t="s">
        <v>8317</v>
      </c>
      <c r="S637" s="14">
        <f t="shared" si="38"/>
        <v>41846.34579861111</v>
      </c>
      <c r="T637" s="14">
        <f t="shared" si="39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72.057000000000002</v>
      </c>
      <c r="Q638" s="10" t="s">
        <v>8327</v>
      </c>
      <c r="R638" t="s">
        <v>8331</v>
      </c>
      <c r="S638" s="14">
        <f t="shared" si="38"/>
        <v>42640.917939814812</v>
      </c>
      <c r="T638" s="14">
        <f t="shared" si="39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98.817400000000006</v>
      </c>
      <c r="Q639" s="10" t="s">
        <v>8327</v>
      </c>
      <c r="R639" t="s">
        <v>8328</v>
      </c>
      <c r="S639" s="14">
        <f t="shared" si="38"/>
        <v>41192.754942129628</v>
      </c>
      <c r="T639" s="14">
        <f t="shared" si="39"/>
        <v>41222.7966087963</v>
      </c>
    </row>
    <row r="640" spans="1:20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88.773399999999995</v>
      </c>
      <c r="Q640" s="10" t="s">
        <v>8323</v>
      </c>
      <c r="R640" t="s">
        <v>8326</v>
      </c>
      <c r="S640" s="14">
        <f t="shared" si="38"/>
        <v>42233.738564814819</v>
      </c>
      <c r="T640" s="14">
        <f t="shared" si="39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61.701099999999997</v>
      </c>
      <c r="Q641" s="10" t="s">
        <v>8327</v>
      </c>
      <c r="R641" t="s">
        <v>8331</v>
      </c>
      <c r="S641" s="14">
        <f t="shared" si="38"/>
        <v>41889.004317129627</v>
      </c>
      <c r="T641" s="14">
        <f t="shared" si="39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105.0463</v>
      </c>
      <c r="Q642" s="10" t="s">
        <v>8311</v>
      </c>
      <c r="R642" t="s">
        <v>8333</v>
      </c>
      <c r="S642" s="14">
        <f t="shared" si="38"/>
        <v>41579.734259259261</v>
      </c>
      <c r="T642" s="14">
        <f t="shared" si="39"/>
        <v>41599.207638888889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ROUND(E643/L643,4)</f>
        <v>50.158000000000001</v>
      </c>
      <c r="Q643" s="10" t="s">
        <v>8323</v>
      </c>
      <c r="R643" t="s">
        <v>8326</v>
      </c>
      <c r="S643" s="14">
        <f t="shared" ref="S643:S706" si="42">(((J643/60)/60/24)+DATE(1970,1,1))</f>
        <v>41778.637245370373</v>
      </c>
      <c r="T643" s="14">
        <f t="shared" ref="T643:T706" si="43">(((I643/60/60)/24)+DATE(1970,1,1))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41.782299999999999</v>
      </c>
      <c r="Q644" s="10" t="s">
        <v>8316</v>
      </c>
      <c r="R644" t="s">
        <v>8317</v>
      </c>
      <c r="S644" s="14">
        <f t="shared" si="42"/>
        <v>42467.951979166668</v>
      </c>
      <c r="T644" s="14">
        <f t="shared" si="43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48.051099999999998</v>
      </c>
      <c r="Q645" s="10" t="s">
        <v>8321</v>
      </c>
      <c r="R645" t="s">
        <v>8322</v>
      </c>
      <c r="S645" s="14">
        <f t="shared" si="42"/>
        <v>40332.923842592594</v>
      </c>
      <c r="T645" s="14">
        <f t="shared" si="43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160.44290000000001</v>
      </c>
      <c r="Q646" s="10" t="s">
        <v>8308</v>
      </c>
      <c r="R646" t="s">
        <v>8309</v>
      </c>
      <c r="S646" s="14">
        <f t="shared" si="42"/>
        <v>41689.150011574071</v>
      </c>
      <c r="T646" s="14">
        <f t="shared" si="43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181.13310000000001</v>
      </c>
      <c r="Q647" s="10" t="s">
        <v>8321</v>
      </c>
      <c r="R647" t="s">
        <v>8322</v>
      </c>
      <c r="S647" s="14">
        <f t="shared" si="42"/>
        <v>41745.635960648149</v>
      </c>
      <c r="T647" s="14">
        <f t="shared" si="43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415.77780000000001</v>
      </c>
      <c r="Q648" s="10" t="s">
        <v>8323</v>
      </c>
      <c r="R648" t="s">
        <v>8324</v>
      </c>
      <c r="S648" s="14">
        <f t="shared" si="42"/>
        <v>42055.713368055556</v>
      </c>
      <c r="T648" s="14">
        <f t="shared" si="43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81.268100000000004</v>
      </c>
      <c r="Q649" s="10" t="s">
        <v>8313</v>
      </c>
      <c r="R649" t="s">
        <v>8314</v>
      </c>
      <c r="S649" s="14">
        <f t="shared" si="42"/>
        <v>42430.720451388886</v>
      </c>
      <c r="T649" s="14">
        <f t="shared" si="43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79.2624</v>
      </c>
      <c r="Q650" s="10" t="s">
        <v>8327</v>
      </c>
      <c r="R650" t="s">
        <v>8329</v>
      </c>
      <c r="S650" s="14">
        <f t="shared" si="42"/>
        <v>42044.711886574078</v>
      </c>
      <c r="T650" s="14">
        <f t="shared" si="43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73.907300000000006</v>
      </c>
      <c r="Q651" s="10" t="s">
        <v>8327</v>
      </c>
      <c r="R651" t="s">
        <v>8331</v>
      </c>
      <c r="S651" s="14">
        <f t="shared" si="42"/>
        <v>42130.491620370376</v>
      </c>
      <c r="T651" s="14">
        <f t="shared" si="43"/>
        <v>42160.491620370376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57.626899999999999</v>
      </c>
      <c r="Q652" s="10" t="s">
        <v>8323</v>
      </c>
      <c r="R652" t="s">
        <v>8326</v>
      </c>
      <c r="S652" s="14">
        <f t="shared" si="42"/>
        <v>42230.472222222219</v>
      </c>
      <c r="T652" s="14">
        <f t="shared" si="43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62.327100000000002</v>
      </c>
      <c r="Q653" s="10" t="s">
        <v>8321</v>
      </c>
      <c r="R653" t="s">
        <v>8343</v>
      </c>
      <c r="S653" s="14">
        <f t="shared" si="42"/>
        <v>40786.187789351854</v>
      </c>
      <c r="T653" s="14">
        <f t="shared" si="43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128.95349999999999</v>
      </c>
      <c r="Q654" s="10" t="s">
        <v>8321</v>
      </c>
      <c r="R654" t="s">
        <v>8332</v>
      </c>
      <c r="S654" s="14">
        <f t="shared" si="42"/>
        <v>42496.968935185185</v>
      </c>
      <c r="T654" s="14">
        <f t="shared" si="43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115.3125</v>
      </c>
      <c r="Q655" s="10" t="s">
        <v>8327</v>
      </c>
      <c r="R655" t="s">
        <v>8328</v>
      </c>
      <c r="S655" s="14">
        <f t="shared" si="42"/>
        <v>41313.985046296293</v>
      </c>
      <c r="T655" s="14">
        <f t="shared" si="43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151.4623</v>
      </c>
      <c r="Q656" s="10" t="s">
        <v>8323</v>
      </c>
      <c r="R656" t="s">
        <v>8326</v>
      </c>
      <c r="S656" s="14">
        <f t="shared" si="42"/>
        <v>42176.419039351851</v>
      </c>
      <c r="T656" s="14">
        <f t="shared" si="43"/>
        <v>42206.419039351851</v>
      </c>
    </row>
    <row r="657" spans="1:20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56.066000000000003</v>
      </c>
      <c r="Q657" s="10" t="s">
        <v>8323</v>
      </c>
      <c r="R657" t="s">
        <v>8326</v>
      </c>
      <c r="S657" s="14">
        <f t="shared" si="42"/>
        <v>42037.938206018516</v>
      </c>
      <c r="T657" s="14">
        <f t="shared" si="43"/>
        <v>42068.166666666672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167.1515</v>
      </c>
      <c r="Q658" s="10" t="s">
        <v>8308</v>
      </c>
      <c r="R658" t="s">
        <v>8340</v>
      </c>
      <c r="S658" s="14">
        <f t="shared" si="42"/>
        <v>41912.541655092595</v>
      </c>
      <c r="T658" s="14">
        <f t="shared" si="43"/>
        <v>41941.947916666664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40.762099999999997</v>
      </c>
      <c r="Q659" s="10" t="s">
        <v>8308</v>
      </c>
      <c r="R659" t="s">
        <v>8309</v>
      </c>
      <c r="S659" s="14">
        <f t="shared" si="42"/>
        <v>41493.543958333335</v>
      </c>
      <c r="T659" s="14">
        <f t="shared" si="43"/>
        <v>41523.791666666664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85.546899999999994</v>
      </c>
      <c r="Q660" s="10" t="s">
        <v>8327</v>
      </c>
      <c r="R660" t="s">
        <v>8338</v>
      </c>
      <c r="S660" s="14">
        <f t="shared" si="42"/>
        <v>41175.05972222222</v>
      </c>
      <c r="T660" s="14">
        <f t="shared" si="43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133.90119999999999</v>
      </c>
      <c r="Q661" s="10" t="s">
        <v>8313</v>
      </c>
      <c r="R661" t="s">
        <v>8314</v>
      </c>
      <c r="S661" s="14">
        <f t="shared" si="42"/>
        <v>42628.288668981477</v>
      </c>
      <c r="T661" s="14">
        <f t="shared" si="43"/>
        <v>42657.666666666672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41.228099999999998</v>
      </c>
      <c r="Q662" s="10" t="s">
        <v>8316</v>
      </c>
      <c r="R662" t="s">
        <v>8317</v>
      </c>
      <c r="S662" s="14">
        <f t="shared" si="42"/>
        <v>42163.625787037032</v>
      </c>
      <c r="T662" s="14">
        <f t="shared" si="43"/>
        <v>42191.125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50.297699999999999</v>
      </c>
      <c r="Q663" s="10" t="s">
        <v>8308</v>
      </c>
      <c r="R663" t="s">
        <v>8310</v>
      </c>
      <c r="S663" s="14">
        <f t="shared" si="42"/>
        <v>41974.219490740739</v>
      </c>
      <c r="T663" s="14">
        <f t="shared" si="43"/>
        <v>42005.207638888889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58.719799999999999</v>
      </c>
      <c r="Q664" s="10" t="s">
        <v>8321</v>
      </c>
      <c r="R664" t="s">
        <v>8322</v>
      </c>
      <c r="S664" s="14">
        <f t="shared" si="42"/>
        <v>40990.909259259257</v>
      </c>
      <c r="T664" s="14">
        <f t="shared" si="43"/>
        <v>41026.897222222222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24.2742</v>
      </c>
      <c r="Q665" s="10" t="s">
        <v>8316</v>
      </c>
      <c r="R665" t="s">
        <v>8317</v>
      </c>
      <c r="S665" s="14">
        <f t="shared" si="42"/>
        <v>42496.582337962958</v>
      </c>
      <c r="T665" s="14">
        <f t="shared" si="43"/>
        <v>42513.125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4">
        <f t="shared" si="42"/>
        <v>41943.142534722225</v>
      </c>
      <c r="T666" s="14">
        <f t="shared" si="43"/>
        <v>41973.184201388889</v>
      </c>
    </row>
    <row r="667" spans="1:20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128.27379999999999</v>
      </c>
      <c r="Q667" s="10" t="s">
        <v>8323</v>
      </c>
      <c r="R667" t="s">
        <v>8326</v>
      </c>
      <c r="S667" s="14">
        <f t="shared" si="42"/>
        <v>41779.657870370371</v>
      </c>
      <c r="T667" s="14">
        <f t="shared" si="43"/>
        <v>41821.25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108.48480000000001</v>
      </c>
      <c r="Q668" s="10" t="s">
        <v>8327</v>
      </c>
      <c r="R668" t="s">
        <v>8329</v>
      </c>
      <c r="S668" s="14">
        <f t="shared" si="42"/>
        <v>42324.764004629629</v>
      </c>
      <c r="T668" s="14">
        <f t="shared" si="43"/>
        <v>42354.764004629629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4">
        <f t="shared" si="42"/>
        <v>41730.708472222221</v>
      </c>
      <c r="T669" s="14">
        <f t="shared" si="43"/>
        <v>41759.208333333336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21.498000000000001</v>
      </c>
      <c r="Q670" s="10" t="s">
        <v>8316</v>
      </c>
      <c r="R670" t="s">
        <v>8317</v>
      </c>
      <c r="S670" s="14">
        <f t="shared" si="42"/>
        <v>41724.881099537037</v>
      </c>
      <c r="T670" s="14">
        <f t="shared" si="43"/>
        <v>41754.881099537037</v>
      </c>
    </row>
    <row r="671" spans="1:20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109.03060000000001</v>
      </c>
      <c r="Q671" s="10" t="s">
        <v>8323</v>
      </c>
      <c r="R671" t="s">
        <v>8326</v>
      </c>
      <c r="S671" s="14">
        <f t="shared" si="42"/>
        <v>42157.470185185186</v>
      </c>
      <c r="T671" s="14">
        <f t="shared" si="43"/>
        <v>42187.470185185186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31.691400000000002</v>
      </c>
      <c r="Q672" s="10" t="s">
        <v>8319</v>
      </c>
      <c r="R672" t="s">
        <v>8320</v>
      </c>
      <c r="S672" s="14">
        <f t="shared" si="42"/>
        <v>42654.469826388886</v>
      </c>
      <c r="T672" s="14">
        <f t="shared" si="43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122.73560000000001</v>
      </c>
      <c r="Q673" s="10" t="s">
        <v>8308</v>
      </c>
      <c r="R673" t="s">
        <v>8310</v>
      </c>
      <c r="S673" s="14">
        <f t="shared" si="42"/>
        <v>42417.804618055554</v>
      </c>
      <c r="T673" s="14">
        <f t="shared" si="43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187.19300000000001</v>
      </c>
      <c r="Q674" s="10" t="s">
        <v>8311</v>
      </c>
      <c r="R674" t="s">
        <v>8333</v>
      </c>
      <c r="S674" s="14">
        <f t="shared" si="42"/>
        <v>42102.164583333331</v>
      </c>
      <c r="T674" s="14">
        <f t="shared" si="43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120.9091</v>
      </c>
      <c r="Q675" s="10" t="s">
        <v>8321</v>
      </c>
      <c r="R675" t="s">
        <v>8322</v>
      </c>
      <c r="S675" s="14">
        <f t="shared" si="42"/>
        <v>40330.755543981482</v>
      </c>
      <c r="T675" s="14">
        <f t="shared" si="43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84.206299999999999</v>
      </c>
      <c r="Q676" s="10" t="s">
        <v>8327</v>
      </c>
      <c r="R676" t="s">
        <v>8331</v>
      </c>
      <c r="S676" s="14">
        <f t="shared" si="42"/>
        <v>40939.837673611109</v>
      </c>
      <c r="T676" s="14">
        <f t="shared" si="43"/>
        <v>40970.290972222225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103.95099999999999</v>
      </c>
      <c r="Q677" s="10" t="s">
        <v>8323</v>
      </c>
      <c r="R677" t="s">
        <v>8326</v>
      </c>
      <c r="S677" s="14">
        <f t="shared" si="42"/>
        <v>42250.598217592589</v>
      </c>
      <c r="T677" s="14">
        <f t="shared" si="43"/>
        <v>42270.598217592589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95.9636</v>
      </c>
      <c r="Q678" s="10" t="s">
        <v>8311</v>
      </c>
      <c r="R678" t="s">
        <v>8333</v>
      </c>
      <c r="S678" s="14">
        <f t="shared" si="42"/>
        <v>42733.94131944445</v>
      </c>
      <c r="T678" s="14">
        <f t="shared" si="43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87.958299999999994</v>
      </c>
      <c r="Q679" s="10" t="s">
        <v>8327</v>
      </c>
      <c r="R679" t="s">
        <v>8328</v>
      </c>
      <c r="S679" s="14">
        <f t="shared" si="42"/>
        <v>40335.798078703701</v>
      </c>
      <c r="T679" s="14">
        <f t="shared" si="43"/>
        <v>40381.25</v>
      </c>
    </row>
    <row r="680" spans="1:20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62.827399999999997</v>
      </c>
      <c r="Q680" s="10" t="s">
        <v>8323</v>
      </c>
      <c r="R680" t="s">
        <v>8326</v>
      </c>
      <c r="S680" s="14">
        <f t="shared" si="42"/>
        <v>41800.380428240744</v>
      </c>
      <c r="T680" s="14">
        <f t="shared" si="43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22.079699999999999</v>
      </c>
      <c r="Q681" s="10" t="s">
        <v>8327</v>
      </c>
      <c r="R681" t="s">
        <v>8329</v>
      </c>
      <c r="S681" s="14">
        <f t="shared" si="42"/>
        <v>42271.251979166671</v>
      </c>
      <c r="T681" s="14">
        <f t="shared" si="43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63.173699999999997</v>
      </c>
      <c r="Q682" s="10" t="s">
        <v>8321</v>
      </c>
      <c r="R682" t="s">
        <v>8322</v>
      </c>
      <c r="S682" s="14">
        <f t="shared" si="42"/>
        <v>42291.46674768519</v>
      </c>
      <c r="T682" s="14">
        <f t="shared" si="43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202.42310000000001</v>
      </c>
      <c r="Q683" s="10" t="s">
        <v>8321</v>
      </c>
      <c r="R683" t="s">
        <v>8322</v>
      </c>
      <c r="S683" s="14">
        <f t="shared" si="42"/>
        <v>41360.970601851855</v>
      </c>
      <c r="T683" s="14">
        <f t="shared" si="43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201.94229999999999</v>
      </c>
      <c r="Q684" s="10" t="s">
        <v>8327</v>
      </c>
      <c r="R684" t="s">
        <v>8331</v>
      </c>
      <c r="S684" s="14">
        <f t="shared" si="42"/>
        <v>42704.95177083333</v>
      </c>
      <c r="T684" s="14">
        <f t="shared" si="43"/>
        <v>42734.95177083333</v>
      </c>
    </row>
    <row r="685" spans="1:20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4">
        <f t="shared" si="42"/>
        <v>42491.92288194444</v>
      </c>
      <c r="T685" s="14">
        <f t="shared" si="43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71.965500000000006</v>
      </c>
      <c r="Q686" s="10" t="s">
        <v>8327</v>
      </c>
      <c r="R686" t="s">
        <v>8331</v>
      </c>
      <c r="S686" s="14">
        <f t="shared" si="42"/>
        <v>40927.731782407405</v>
      </c>
      <c r="T686" s="14">
        <f t="shared" si="43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43.094999999999999</v>
      </c>
      <c r="Q687" s="10" t="s">
        <v>8308</v>
      </c>
      <c r="R687" t="s">
        <v>8309</v>
      </c>
      <c r="S687" s="14">
        <f t="shared" si="42"/>
        <v>41604.022418981483</v>
      </c>
      <c r="T687" s="14">
        <f t="shared" si="43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66.369399999999999</v>
      </c>
      <c r="Q688" s="10" t="s">
        <v>8327</v>
      </c>
      <c r="R688" t="s">
        <v>8331</v>
      </c>
      <c r="S688" s="14">
        <f t="shared" si="42"/>
        <v>41194.715520833335</v>
      </c>
      <c r="T688" s="14">
        <f t="shared" si="43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69.2667</v>
      </c>
      <c r="Q689" s="10" t="s">
        <v>8321</v>
      </c>
      <c r="R689" t="s">
        <v>8332</v>
      </c>
      <c r="S689" s="14">
        <f t="shared" si="42"/>
        <v>41828.515127314815</v>
      </c>
      <c r="T689" s="14">
        <f t="shared" si="43"/>
        <v>41858.515127314815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4">
        <f t="shared" si="42"/>
        <v>42775.733715277776</v>
      </c>
      <c r="T690" s="14">
        <f t="shared" si="43"/>
        <v>42793.207638888889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94.054500000000004</v>
      </c>
      <c r="Q691" s="10" t="s">
        <v>8327</v>
      </c>
      <c r="R691" t="s">
        <v>8328</v>
      </c>
      <c r="S691" s="14">
        <f t="shared" si="42"/>
        <v>41879.130868055552</v>
      </c>
      <c r="T691" s="14">
        <f t="shared" si="43"/>
        <v>41909.130868055552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90.684200000000004</v>
      </c>
      <c r="Q692" s="10" t="s">
        <v>8323</v>
      </c>
      <c r="R692" t="s">
        <v>8326</v>
      </c>
      <c r="S692" s="14">
        <f t="shared" si="42"/>
        <v>42612.918807870374</v>
      </c>
      <c r="T692" s="14">
        <f t="shared" si="43"/>
        <v>42654.165972222225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86.848799999999997</v>
      </c>
      <c r="Q693" s="10" t="s">
        <v>8321</v>
      </c>
      <c r="R693" t="s">
        <v>8322</v>
      </c>
      <c r="S693" s="14">
        <f t="shared" si="42"/>
        <v>41355.577291666668</v>
      </c>
      <c r="T693" s="14">
        <f t="shared" si="43"/>
        <v>41395.207638888889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86.554599999999994</v>
      </c>
      <c r="Q694" s="10" t="s">
        <v>8321</v>
      </c>
      <c r="R694" t="s">
        <v>8322</v>
      </c>
      <c r="S694" s="14">
        <f t="shared" si="42"/>
        <v>42207.58699074074</v>
      </c>
      <c r="T694" s="14">
        <f t="shared" si="43"/>
        <v>42237.58699074074</v>
      </c>
    </row>
    <row r="695" spans="1:20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139.1892</v>
      </c>
      <c r="Q695" s="10" t="s">
        <v>8323</v>
      </c>
      <c r="R695" t="s">
        <v>8326</v>
      </c>
      <c r="S695" s="14">
        <f t="shared" si="42"/>
        <v>41878.878379629627</v>
      </c>
      <c r="T695" s="14">
        <f t="shared" si="43"/>
        <v>41908.878379629627</v>
      </c>
    </row>
    <row r="696" spans="1:20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63.574100000000001</v>
      </c>
      <c r="Q696" s="10" t="s">
        <v>8323</v>
      </c>
      <c r="R696" t="s">
        <v>8326</v>
      </c>
      <c r="S696" s="14">
        <f t="shared" si="42"/>
        <v>41932.311099537037</v>
      </c>
      <c r="T696" s="14">
        <f t="shared" si="43"/>
        <v>41962.352766203709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137.2133</v>
      </c>
      <c r="Q697" s="10" t="s">
        <v>8321</v>
      </c>
      <c r="R697" t="s">
        <v>8332</v>
      </c>
      <c r="S697" s="14">
        <f t="shared" si="42"/>
        <v>41932.745046296295</v>
      </c>
      <c r="T697" s="14">
        <f t="shared" si="43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168.6885</v>
      </c>
      <c r="Q698" s="10" t="s">
        <v>8313</v>
      </c>
      <c r="R698" t="s">
        <v>8314</v>
      </c>
      <c r="S698" s="14">
        <f t="shared" si="42"/>
        <v>42052.7815162037</v>
      </c>
      <c r="T698" s="14">
        <f t="shared" si="43"/>
        <v>42082.739849537036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106.9272</v>
      </c>
      <c r="Q699" s="10" t="s">
        <v>8323</v>
      </c>
      <c r="R699" t="s">
        <v>8335</v>
      </c>
      <c r="S699" s="14">
        <f t="shared" si="42"/>
        <v>41788.167187500003</v>
      </c>
      <c r="T699" s="14">
        <f t="shared" si="43"/>
        <v>41823.167187500003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196.82689999999999</v>
      </c>
      <c r="Q700" s="10" t="s">
        <v>8327</v>
      </c>
      <c r="R700" t="s">
        <v>8331</v>
      </c>
      <c r="S700" s="14">
        <f t="shared" si="42"/>
        <v>42553.681979166664</v>
      </c>
      <c r="T700" s="14">
        <f t="shared" si="43"/>
        <v>42583.681979166664</v>
      </c>
    </row>
    <row r="701" spans="1:20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105.5155</v>
      </c>
      <c r="Q701" s="10" t="s">
        <v>8323</v>
      </c>
      <c r="R701" t="s">
        <v>8326</v>
      </c>
      <c r="S701" s="14">
        <f t="shared" si="42"/>
        <v>42118.556331018524</v>
      </c>
      <c r="T701" s="14">
        <f t="shared" si="43"/>
        <v>42150.165972222225</v>
      </c>
    </row>
    <row r="702" spans="1:20" ht="45" hidden="1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40"/>
        <v>146</v>
      </c>
      <c r="P702">
        <f t="shared" si="41"/>
        <v>64.6203</v>
      </c>
      <c r="Q702" s="10" t="s">
        <v>8327</v>
      </c>
      <c r="R702" t="s">
        <v>8331</v>
      </c>
      <c r="S702" s="14">
        <f t="shared" si="42"/>
        <v>41546.664212962962</v>
      </c>
      <c r="T702" s="14">
        <f t="shared" si="43"/>
        <v>41579.791666666664</v>
      </c>
    </row>
    <row r="703" spans="1:20" ht="60" hidden="1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40"/>
        <v>204</v>
      </c>
      <c r="P703">
        <f t="shared" si="41"/>
        <v>59.360500000000002</v>
      </c>
      <c r="Q703" s="10" t="s">
        <v>8311</v>
      </c>
      <c r="R703" t="s">
        <v>8333</v>
      </c>
      <c r="S703" s="14">
        <f t="shared" si="42"/>
        <v>42317.33258101852</v>
      </c>
      <c r="T703" s="14">
        <f t="shared" si="43"/>
        <v>42354.290972222225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129.1139</v>
      </c>
      <c r="Q704" s="10" t="s">
        <v>8327</v>
      </c>
      <c r="R704" t="s">
        <v>8328</v>
      </c>
      <c r="S704" s="14">
        <f t="shared" si="42"/>
        <v>41257.950381944444</v>
      </c>
      <c r="T704" s="14">
        <f t="shared" si="43"/>
        <v>41287.950381944444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97.903999999999996</v>
      </c>
      <c r="Q705" s="10" t="s">
        <v>8327</v>
      </c>
      <c r="R705" t="s">
        <v>8328</v>
      </c>
      <c r="S705" s="14">
        <f t="shared" si="42"/>
        <v>40354.11550925926</v>
      </c>
      <c r="T705" s="14">
        <f t="shared" si="43"/>
        <v>40425.043749999997</v>
      </c>
    </row>
    <row r="706" spans="1:20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141.29169999999999</v>
      </c>
      <c r="Q706" s="10" t="s">
        <v>8323</v>
      </c>
      <c r="R706" t="s">
        <v>8326</v>
      </c>
      <c r="S706" s="14">
        <f t="shared" si="42"/>
        <v>42239.957962962959</v>
      </c>
      <c r="T706" s="14">
        <f t="shared" si="43"/>
        <v>42260</v>
      </c>
    </row>
    <row r="707" spans="1:20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ROUND(E707/L707,4)</f>
        <v>137.2432</v>
      </c>
      <c r="Q707" s="10" t="s">
        <v>8323</v>
      </c>
      <c r="R707" t="s">
        <v>8326</v>
      </c>
      <c r="S707" s="14">
        <f t="shared" ref="S707:S770" si="46">(((J707/60)/60/24)+DATE(1970,1,1))</f>
        <v>41880.76357638889</v>
      </c>
      <c r="T707" s="14">
        <f t="shared" ref="T707:T770" si="47">(((I707/60/60)/24)+DATE(1970,1,1))</f>
        <v>41895.166666666664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112.61109999999999</v>
      </c>
      <c r="Q708" s="10" t="s">
        <v>8327</v>
      </c>
      <c r="R708" t="s">
        <v>8331</v>
      </c>
      <c r="S708" s="14">
        <f t="shared" si="46"/>
        <v>41502.882928240739</v>
      </c>
      <c r="T708" s="14">
        <f t="shared" si="47"/>
        <v>41532.881944444445</v>
      </c>
    </row>
    <row r="709" spans="1:20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99.343100000000007</v>
      </c>
      <c r="Q709" s="10" t="s">
        <v>8323</v>
      </c>
      <c r="R709" t="s">
        <v>8326</v>
      </c>
      <c r="S709" s="14">
        <f t="shared" si="46"/>
        <v>42561.783877314811</v>
      </c>
      <c r="T709" s="14">
        <f t="shared" si="47"/>
        <v>42593.165972222225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146.65219999999999</v>
      </c>
      <c r="Q710" s="10" t="s">
        <v>8321</v>
      </c>
      <c r="R710" t="s">
        <v>8322</v>
      </c>
      <c r="S710" s="14">
        <f t="shared" si="46"/>
        <v>42101.682372685187</v>
      </c>
      <c r="T710" s="14">
        <f t="shared" si="47"/>
        <v>42139.791666666672</v>
      </c>
    </row>
    <row r="711" spans="1:20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103.21429999999999</v>
      </c>
      <c r="Q711" s="10" t="s">
        <v>8323</v>
      </c>
      <c r="R711" t="s">
        <v>8326</v>
      </c>
      <c r="S711" s="14">
        <f t="shared" si="46"/>
        <v>42037.791238425925</v>
      </c>
      <c r="T711" s="14">
        <f t="shared" si="47"/>
        <v>42067.791238425925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194.23079999999999</v>
      </c>
      <c r="Q712" s="10" t="s">
        <v>8321</v>
      </c>
      <c r="R712" t="s">
        <v>8332</v>
      </c>
      <c r="S712" s="14">
        <f t="shared" si="46"/>
        <v>42333.713206018518</v>
      </c>
      <c r="T712" s="14">
        <f t="shared" si="47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162.77420000000001</v>
      </c>
      <c r="Q713" s="10" t="s">
        <v>8323</v>
      </c>
      <c r="R713" t="s">
        <v>8335</v>
      </c>
      <c r="S713" s="14">
        <f t="shared" si="46"/>
        <v>42101.584074074075</v>
      </c>
      <c r="T713" s="14">
        <f t="shared" si="47"/>
        <v>42131.584074074075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162.7097</v>
      </c>
      <c r="Q714" s="10" t="s">
        <v>8323</v>
      </c>
      <c r="R714" t="s">
        <v>8324</v>
      </c>
      <c r="S714" s="14">
        <f t="shared" si="46"/>
        <v>42564.95380787037</v>
      </c>
      <c r="T714" s="14">
        <f t="shared" si="47"/>
        <v>42609.95380787037</v>
      </c>
    </row>
    <row r="715" spans="1:20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63.829099999999997</v>
      </c>
      <c r="Q715" s="10" t="s">
        <v>8323</v>
      </c>
      <c r="R715" t="s">
        <v>8326</v>
      </c>
      <c r="S715" s="14">
        <f t="shared" si="46"/>
        <v>42753.205625000002</v>
      </c>
      <c r="T715" s="14">
        <f t="shared" si="47"/>
        <v>42783.670138888891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89.247799999999998</v>
      </c>
      <c r="Q716" s="10" t="s">
        <v>8327</v>
      </c>
      <c r="R716" t="s">
        <v>8338</v>
      </c>
      <c r="S716" s="14">
        <f t="shared" si="46"/>
        <v>42569.605393518519</v>
      </c>
      <c r="T716" s="14">
        <f t="shared" si="47"/>
        <v>42600.290972222225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80.647999999999996</v>
      </c>
      <c r="Q717" s="10" t="s">
        <v>8313</v>
      </c>
      <c r="R717" t="s">
        <v>8314</v>
      </c>
      <c r="S717" s="14">
        <f t="shared" si="46"/>
        <v>42454.836851851855</v>
      </c>
      <c r="T717" s="14">
        <f t="shared" si="47"/>
        <v>42479.836851851855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53.005299999999998</v>
      </c>
      <c r="Q718" s="10" t="s">
        <v>8327</v>
      </c>
      <c r="R718" t="s">
        <v>8331</v>
      </c>
      <c r="S718" s="14">
        <f t="shared" si="46"/>
        <v>41786.555162037039</v>
      </c>
      <c r="T718" s="14">
        <f t="shared" si="47"/>
        <v>41815.083333333336</v>
      </c>
    </row>
    <row r="719" spans="1:20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41.773899999999998</v>
      </c>
      <c r="Q719" s="10" t="s">
        <v>8323</v>
      </c>
      <c r="R719" t="s">
        <v>8326</v>
      </c>
      <c r="S719" s="14">
        <f t="shared" si="46"/>
        <v>40633.154363425929</v>
      </c>
      <c r="T719" s="14">
        <f t="shared" si="47"/>
        <v>40664.207638888889</v>
      </c>
    </row>
    <row r="720" spans="1:20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145.86959999999999</v>
      </c>
      <c r="Q720" s="10" t="s">
        <v>8323</v>
      </c>
      <c r="R720" t="s">
        <v>8326</v>
      </c>
      <c r="S720" s="14">
        <f t="shared" si="46"/>
        <v>42626.7503125</v>
      </c>
      <c r="T720" s="14">
        <f t="shared" si="47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93.018500000000003</v>
      </c>
      <c r="Q721" s="10" t="s">
        <v>8321</v>
      </c>
      <c r="R721" t="s">
        <v>8322</v>
      </c>
      <c r="S721" s="14">
        <f t="shared" si="46"/>
        <v>40933.856921296298</v>
      </c>
      <c r="T721" s="14">
        <f t="shared" si="47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99.455399999999997</v>
      </c>
      <c r="Q722" s="10" t="s">
        <v>8308</v>
      </c>
      <c r="R722" t="s">
        <v>8309</v>
      </c>
      <c r="S722" s="14">
        <f t="shared" si="46"/>
        <v>41946.674108796295</v>
      </c>
      <c r="T722" s="14">
        <f t="shared" si="47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264.26319999999998</v>
      </c>
      <c r="Q723" s="10" t="s">
        <v>8327</v>
      </c>
      <c r="R723" t="s">
        <v>8330</v>
      </c>
      <c r="S723" s="14">
        <f t="shared" si="46"/>
        <v>42795.701481481476</v>
      </c>
      <c r="T723" s="14">
        <f t="shared" si="47"/>
        <v>42828.041666666672</v>
      </c>
    </row>
    <row r="724" spans="1:20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118.1294</v>
      </c>
      <c r="Q724" s="10" t="s">
        <v>8323</v>
      </c>
      <c r="R724" t="s">
        <v>8326</v>
      </c>
      <c r="S724" s="14">
        <f t="shared" si="46"/>
        <v>41834.953865740739</v>
      </c>
      <c r="T724" s="14">
        <f t="shared" si="47"/>
        <v>41879.953865740739</v>
      </c>
    </row>
    <row r="725" spans="1:20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110.2308</v>
      </c>
      <c r="Q725" s="10" t="s">
        <v>8323</v>
      </c>
      <c r="R725" t="s">
        <v>8326</v>
      </c>
      <c r="S725" s="14">
        <f t="shared" si="46"/>
        <v>41791.492777777778</v>
      </c>
      <c r="T725" s="14">
        <f t="shared" si="47"/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92.842600000000004</v>
      </c>
      <c r="Q726" s="10" t="s">
        <v>8323</v>
      </c>
      <c r="R726" t="s">
        <v>8326</v>
      </c>
      <c r="S726" s="14">
        <f t="shared" si="46"/>
        <v>42028.496562500004</v>
      </c>
      <c r="T726" s="14">
        <f t="shared" si="47"/>
        <v>42058.496562500004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48.437100000000001</v>
      </c>
      <c r="Q727" s="10" t="s">
        <v>8323</v>
      </c>
      <c r="R727" t="s">
        <v>8326</v>
      </c>
      <c r="S727" s="14">
        <f t="shared" si="46"/>
        <v>42505.774479166663</v>
      </c>
      <c r="T727" s="14">
        <f t="shared" si="47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169.9153</v>
      </c>
      <c r="Q728" s="10" t="s">
        <v>8327</v>
      </c>
      <c r="R728" t="s">
        <v>8341</v>
      </c>
      <c r="S728" s="14">
        <f t="shared" si="46"/>
        <v>41977.902222222227</v>
      </c>
      <c r="T728" s="14">
        <f t="shared" si="47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182.12729999999999</v>
      </c>
      <c r="Q729" s="10" t="s">
        <v>8327</v>
      </c>
      <c r="R729" t="s">
        <v>8331</v>
      </c>
      <c r="S729" s="14">
        <f t="shared" si="46"/>
        <v>41305.809363425928</v>
      </c>
      <c r="T729" s="14">
        <f t="shared" si="47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84.142899999999997</v>
      </c>
      <c r="Q730" s="10" t="s">
        <v>8311</v>
      </c>
      <c r="R730" t="s">
        <v>8333</v>
      </c>
      <c r="S730" s="14">
        <f t="shared" si="46"/>
        <v>41807.571840277778</v>
      </c>
      <c r="T730" s="14">
        <f t="shared" si="47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172.41380000000001</v>
      </c>
      <c r="Q731" s="10" t="s">
        <v>8327</v>
      </c>
      <c r="R731" t="s">
        <v>8331</v>
      </c>
      <c r="S731" s="14">
        <f t="shared" si="46"/>
        <v>40896.883750000001</v>
      </c>
      <c r="T731" s="14">
        <f t="shared" si="47"/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370.37040000000002</v>
      </c>
      <c r="Q732" s="10" t="s">
        <v>8323</v>
      </c>
      <c r="R732" t="s">
        <v>8324</v>
      </c>
      <c r="S732" s="14">
        <f t="shared" si="46"/>
        <v>42341.57430555555</v>
      </c>
      <c r="T732" s="14">
        <f t="shared" si="47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253.20509999999999</v>
      </c>
      <c r="Q733" s="10" t="s">
        <v>8316</v>
      </c>
      <c r="R733" t="s">
        <v>8344</v>
      </c>
      <c r="S733" s="14">
        <f t="shared" si="46"/>
        <v>42453.819687499999</v>
      </c>
      <c r="T733" s="14">
        <f t="shared" si="47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169.5172</v>
      </c>
      <c r="Q734" s="10" t="s">
        <v>8308</v>
      </c>
      <c r="R734" t="s">
        <v>8309</v>
      </c>
      <c r="S734" s="14">
        <f t="shared" si="46"/>
        <v>41722.666354166664</v>
      </c>
      <c r="T734" s="14">
        <f t="shared" si="47"/>
        <v>41752.666354166664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58.688600000000001</v>
      </c>
      <c r="Q735" s="10" t="s">
        <v>8323</v>
      </c>
      <c r="R735" t="s">
        <v>8326</v>
      </c>
      <c r="S735" s="14">
        <f t="shared" si="46"/>
        <v>41893.324884259258</v>
      </c>
      <c r="T735" s="14">
        <f t="shared" si="47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51.7196</v>
      </c>
      <c r="Q736" s="10" t="s">
        <v>8321</v>
      </c>
      <c r="R736" t="s">
        <v>8322</v>
      </c>
      <c r="S736" s="14">
        <f t="shared" si="46"/>
        <v>40948.630196759259</v>
      </c>
      <c r="T736" s="14">
        <f t="shared" si="47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33.191099999999999</v>
      </c>
      <c r="Q737" s="10" t="s">
        <v>8311</v>
      </c>
      <c r="R737" t="s">
        <v>8312</v>
      </c>
      <c r="S737" s="14">
        <f t="shared" si="46"/>
        <v>40646.014456018522</v>
      </c>
      <c r="T737" s="14">
        <f t="shared" si="47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112.7907</v>
      </c>
      <c r="Q738" s="10" t="s">
        <v>8313</v>
      </c>
      <c r="R738" t="s">
        <v>8314</v>
      </c>
      <c r="S738" s="14">
        <f t="shared" si="46"/>
        <v>42529.979108796295</v>
      </c>
      <c r="T738" s="14">
        <f t="shared" si="47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4">
        <f t="shared" si="46"/>
        <v>41620.87667824074</v>
      </c>
      <c r="T739" s="14">
        <f t="shared" si="47"/>
        <v>41650.87667824074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98.309299999999993</v>
      </c>
      <c r="Q740" s="10" t="s">
        <v>8323</v>
      </c>
      <c r="R740" t="s">
        <v>8326</v>
      </c>
      <c r="S740" s="14">
        <f t="shared" si="46"/>
        <v>42254.264687499999</v>
      </c>
      <c r="T740" s="14">
        <f t="shared" si="47"/>
        <v>42279.958333333328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134.1549</v>
      </c>
      <c r="Q741" s="10" t="s">
        <v>8323</v>
      </c>
      <c r="R741" t="s">
        <v>8326</v>
      </c>
      <c r="S741" s="14">
        <f t="shared" si="46"/>
        <v>41776.063136574077</v>
      </c>
      <c r="T741" s="14">
        <f t="shared" si="47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68.345299999999995</v>
      </c>
      <c r="Q742" s="10" t="s">
        <v>8311</v>
      </c>
      <c r="R742" t="s">
        <v>8333</v>
      </c>
      <c r="S742" s="14">
        <f t="shared" si="46"/>
        <v>41829.502650462964</v>
      </c>
      <c r="T742" s="14">
        <f t="shared" si="47"/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64.535300000000007</v>
      </c>
      <c r="Q743" s="10" t="s">
        <v>8327</v>
      </c>
      <c r="R743" t="s">
        <v>8331</v>
      </c>
      <c r="S743" s="14">
        <f t="shared" si="46"/>
        <v>41924.996099537035</v>
      </c>
      <c r="T743" s="14">
        <f t="shared" si="47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51.226999999999997</v>
      </c>
      <c r="Q744" s="10" t="s">
        <v>8313</v>
      </c>
      <c r="R744" t="s">
        <v>8314</v>
      </c>
      <c r="S744" s="14">
        <f t="shared" si="46"/>
        <v>42115.949976851851</v>
      </c>
      <c r="T744" s="14">
        <f t="shared" si="47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83.716800000000006</v>
      </c>
      <c r="Q745" s="10" t="s">
        <v>8313</v>
      </c>
      <c r="R745" t="s">
        <v>8314</v>
      </c>
      <c r="S745" s="14">
        <f t="shared" si="46"/>
        <v>42623.606134259258</v>
      </c>
      <c r="T745" s="14">
        <f t="shared" si="47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59.408799999999999</v>
      </c>
      <c r="Q746" s="10" t="s">
        <v>8313</v>
      </c>
      <c r="R746" t="s">
        <v>8314</v>
      </c>
      <c r="S746" s="14">
        <f t="shared" si="46"/>
        <v>42292.435532407413</v>
      </c>
      <c r="T746" s="14">
        <f t="shared" si="47"/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31.209399999999999</v>
      </c>
      <c r="Q747" s="10" t="s">
        <v>8323</v>
      </c>
      <c r="R747" t="s">
        <v>8326</v>
      </c>
      <c r="S747" s="14">
        <f t="shared" si="46"/>
        <v>41233.499131944445</v>
      </c>
      <c r="T747" s="14">
        <f t="shared" si="47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4">
        <f t="shared" si="46"/>
        <v>42705.662118055552</v>
      </c>
      <c r="T748" s="14">
        <f t="shared" si="47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104.38890000000001</v>
      </c>
      <c r="Q749" s="10" t="s">
        <v>8313</v>
      </c>
      <c r="R749" t="s">
        <v>8314</v>
      </c>
      <c r="S749" s="14">
        <f t="shared" si="46"/>
        <v>42067.876770833333</v>
      </c>
      <c r="T749" s="14">
        <f t="shared" si="47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140.1045</v>
      </c>
      <c r="Q750" s="10" t="s">
        <v>8321</v>
      </c>
      <c r="R750" t="s">
        <v>8322</v>
      </c>
      <c r="S750" s="14">
        <f t="shared" si="46"/>
        <v>42078.793124999997</v>
      </c>
      <c r="T750" s="14">
        <f t="shared" si="47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90.096199999999996</v>
      </c>
      <c r="Q751" s="10" t="s">
        <v>8327</v>
      </c>
      <c r="R751" t="s">
        <v>8328</v>
      </c>
      <c r="S751" s="14">
        <f t="shared" si="46"/>
        <v>41736.004502314812</v>
      </c>
      <c r="T751" s="14">
        <f t="shared" si="47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55.607100000000003</v>
      </c>
      <c r="Q752" s="10" t="s">
        <v>8327</v>
      </c>
      <c r="R752" t="s">
        <v>8331</v>
      </c>
      <c r="S752" s="14">
        <f t="shared" si="46"/>
        <v>42677.669050925921</v>
      </c>
      <c r="T752" s="14">
        <f t="shared" si="47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64.156899999999993</v>
      </c>
      <c r="Q753" s="10" t="s">
        <v>8313</v>
      </c>
      <c r="R753" t="s">
        <v>8314</v>
      </c>
      <c r="S753" s="14">
        <f t="shared" si="46"/>
        <v>41782.741701388892</v>
      </c>
      <c r="T753" s="14">
        <f t="shared" si="47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4.5712999999999999</v>
      </c>
      <c r="Q754" s="10" t="s">
        <v>8316</v>
      </c>
      <c r="R754" t="s">
        <v>8317</v>
      </c>
      <c r="S754" s="14">
        <f t="shared" si="46"/>
        <v>42800.751041666663</v>
      </c>
      <c r="T754" s="14">
        <f t="shared" si="47"/>
        <v>42807.125</v>
      </c>
    </row>
    <row r="755" spans="1:20" ht="60" hidden="1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44"/>
        <v>102</v>
      </c>
      <c r="P755">
        <f t="shared" si="45"/>
        <v>196.34039999999999</v>
      </c>
      <c r="Q755" s="10" t="s">
        <v>8327</v>
      </c>
      <c r="R755" t="s">
        <v>8328</v>
      </c>
      <c r="S755" s="14">
        <f t="shared" si="46"/>
        <v>42267.746782407412</v>
      </c>
      <c r="T755" s="14">
        <f t="shared" si="47"/>
        <v>42297.746782407412</v>
      </c>
    </row>
    <row r="756" spans="1:20" ht="45" hidden="1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44"/>
        <v>185</v>
      </c>
      <c r="P756">
        <f t="shared" si="45"/>
        <v>85.444400000000002</v>
      </c>
      <c r="Q756" s="10" t="s">
        <v>8321</v>
      </c>
      <c r="R756" t="s">
        <v>8322</v>
      </c>
      <c r="S756" s="14">
        <f t="shared" si="46"/>
        <v>40266.662708333337</v>
      </c>
      <c r="T756" s="14">
        <f t="shared" si="47"/>
        <v>40330.165972222225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57.520200000000003</v>
      </c>
      <c r="Q757" s="10" t="s">
        <v>8327</v>
      </c>
      <c r="R757" t="s">
        <v>8328</v>
      </c>
      <c r="S757" s="14">
        <f t="shared" si="46"/>
        <v>41299.381423611114</v>
      </c>
      <c r="T757" s="14">
        <f t="shared" si="47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96.526300000000006</v>
      </c>
      <c r="Q758" s="10" t="s">
        <v>8323</v>
      </c>
      <c r="R758" t="s">
        <v>8324</v>
      </c>
      <c r="S758" s="14">
        <f t="shared" si="46"/>
        <v>42359.868611111116</v>
      </c>
      <c r="T758" s="14">
        <f t="shared" si="47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51.044699999999999</v>
      </c>
      <c r="Q759" s="10" t="s">
        <v>8327</v>
      </c>
      <c r="R759" t="s">
        <v>8331</v>
      </c>
      <c r="S759" s="14">
        <f t="shared" si="46"/>
        <v>41800.959490740745</v>
      </c>
      <c r="T759" s="14">
        <f t="shared" si="47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67.132400000000004</v>
      </c>
      <c r="Q760" s="10" t="s">
        <v>8327</v>
      </c>
      <c r="R760" t="s">
        <v>8331</v>
      </c>
      <c r="S760" s="14">
        <f t="shared" si="46"/>
        <v>40845.050879629627</v>
      </c>
      <c r="T760" s="14">
        <f t="shared" si="47"/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126.7222</v>
      </c>
      <c r="Q761" s="10" t="s">
        <v>8323</v>
      </c>
      <c r="R761" t="s">
        <v>8326</v>
      </c>
      <c r="S761" s="14">
        <f t="shared" si="46"/>
        <v>42697.082673611112</v>
      </c>
      <c r="T761" s="14">
        <f t="shared" si="47"/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54.616799999999998</v>
      </c>
      <c r="Q762" s="10" t="s">
        <v>8313</v>
      </c>
      <c r="R762" t="s">
        <v>8314</v>
      </c>
      <c r="S762" s="14">
        <f t="shared" si="46"/>
        <v>42333.619050925925</v>
      </c>
      <c r="T762" s="14">
        <f t="shared" si="47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130.15710000000001</v>
      </c>
      <c r="Q763" s="10" t="s">
        <v>8313</v>
      </c>
      <c r="R763" t="s">
        <v>8314</v>
      </c>
      <c r="S763" s="14">
        <f t="shared" si="46"/>
        <v>42109.894942129627</v>
      </c>
      <c r="T763" s="14">
        <f t="shared" si="47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159.8246</v>
      </c>
      <c r="Q764" s="10" t="s">
        <v>8321</v>
      </c>
      <c r="R764" t="s">
        <v>8332</v>
      </c>
      <c r="S764" s="14">
        <f t="shared" si="46"/>
        <v>42516.047071759262</v>
      </c>
      <c r="T764" s="14">
        <f t="shared" si="47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347.84620000000001</v>
      </c>
      <c r="Q765" s="10" t="s">
        <v>8321</v>
      </c>
      <c r="R765" t="s">
        <v>8322</v>
      </c>
      <c r="S765" s="14">
        <f t="shared" si="46"/>
        <v>40255.744629629626</v>
      </c>
      <c r="T765" s="14">
        <f t="shared" si="47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96.063800000000001</v>
      </c>
      <c r="Q766" s="10" t="s">
        <v>8308</v>
      </c>
      <c r="R766" t="s">
        <v>8309</v>
      </c>
      <c r="S766" s="14">
        <f t="shared" si="46"/>
        <v>41848.021770833337</v>
      </c>
      <c r="T766" s="14">
        <f t="shared" si="47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107.3214</v>
      </c>
      <c r="Q767" s="10" t="s">
        <v>8316</v>
      </c>
      <c r="R767" t="s">
        <v>8317</v>
      </c>
      <c r="S767" s="14">
        <f t="shared" si="46"/>
        <v>42296.631331018521</v>
      </c>
      <c r="T767" s="14">
        <f t="shared" si="47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61.301400000000001</v>
      </c>
      <c r="Q768" s="10" t="s">
        <v>8321</v>
      </c>
      <c r="R768" t="s">
        <v>8322</v>
      </c>
      <c r="S768" s="14">
        <f t="shared" si="46"/>
        <v>41348.877685185187</v>
      </c>
      <c r="T768" s="14">
        <f t="shared" si="47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23.948499999999999</v>
      </c>
      <c r="Q769" s="10" t="s">
        <v>8308</v>
      </c>
      <c r="R769" t="s">
        <v>8310</v>
      </c>
      <c r="S769" s="14">
        <f t="shared" si="46"/>
        <v>41835.581018518518</v>
      </c>
      <c r="T769" s="14">
        <f t="shared" si="47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65.914100000000005</v>
      </c>
      <c r="Q770" s="10" t="s">
        <v>8327</v>
      </c>
      <c r="R770" t="s">
        <v>8331</v>
      </c>
      <c r="S770" s="14">
        <f t="shared" si="46"/>
        <v>42433.688900462963</v>
      </c>
      <c r="T770" s="14">
        <f t="shared" si="47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ROUND(E771/L771,4)</f>
        <v>93.904300000000006</v>
      </c>
      <c r="Q771" s="10" t="s">
        <v>8308</v>
      </c>
      <c r="R771" t="s">
        <v>8310</v>
      </c>
      <c r="S771" s="14">
        <f t="shared" ref="S771:S834" si="50">(((J771/60)/60/24)+DATE(1970,1,1))</f>
        <v>42556.695706018523</v>
      </c>
      <c r="T771" s="14">
        <f t="shared" ref="T771:T834" si="51">(((I771/60/60)/24)+DATE(1970,1,1))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115.9868</v>
      </c>
      <c r="Q772" s="10" t="s">
        <v>8321</v>
      </c>
      <c r="R772" t="s">
        <v>8325</v>
      </c>
      <c r="S772" s="14">
        <f t="shared" si="50"/>
        <v>42429.326678240745</v>
      </c>
      <c r="T772" s="14">
        <f t="shared" si="51"/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31.566299999999998</v>
      </c>
      <c r="Q773" s="10" t="s">
        <v>8316</v>
      </c>
      <c r="R773" t="s">
        <v>8317</v>
      </c>
      <c r="S773" s="14">
        <f t="shared" si="50"/>
        <v>42745.365474537044</v>
      </c>
      <c r="T773" s="14">
        <f t="shared" si="51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56.000100000000003</v>
      </c>
      <c r="Q774" s="10" t="s">
        <v>8327</v>
      </c>
      <c r="R774" t="s">
        <v>8328</v>
      </c>
      <c r="S774" s="14">
        <f t="shared" si="50"/>
        <v>41002.958634259259</v>
      </c>
      <c r="T774" s="14">
        <f t="shared" si="51"/>
        <v>41032.958634259259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94.408600000000007</v>
      </c>
      <c r="Q775" s="10" t="s">
        <v>8323</v>
      </c>
      <c r="R775" t="s">
        <v>8324</v>
      </c>
      <c r="S775" s="14">
        <f t="shared" si="50"/>
        <v>42740.837152777778</v>
      </c>
      <c r="T775" s="14">
        <f t="shared" si="51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194.4444</v>
      </c>
      <c r="Q776" s="10" t="s">
        <v>8321</v>
      </c>
      <c r="R776" t="s">
        <v>8332</v>
      </c>
      <c r="S776" s="14">
        <f t="shared" si="50"/>
        <v>42323.964976851858</v>
      </c>
      <c r="T776" s="14">
        <f t="shared" si="51"/>
        <v>42353.964976851858</v>
      </c>
    </row>
    <row r="777" spans="1:20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264.8485</v>
      </c>
      <c r="Q777" s="10" t="s">
        <v>8323</v>
      </c>
      <c r="R777" t="s">
        <v>8326</v>
      </c>
      <c r="S777" s="14">
        <f t="shared" si="50"/>
        <v>42341.818379629629</v>
      </c>
      <c r="T777" s="14">
        <f t="shared" si="51"/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60.268999999999998</v>
      </c>
      <c r="Q778" s="10" t="s">
        <v>8327</v>
      </c>
      <c r="R778" t="s">
        <v>8328</v>
      </c>
      <c r="S778" s="14">
        <f t="shared" si="50"/>
        <v>40852.889699074076</v>
      </c>
      <c r="T778" s="14">
        <f t="shared" si="51"/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109.1875</v>
      </c>
      <c r="Q779" s="10" t="s">
        <v>8321</v>
      </c>
      <c r="R779" t="s">
        <v>8322</v>
      </c>
      <c r="S779" s="14">
        <f t="shared" si="50"/>
        <v>42101.737442129626</v>
      </c>
      <c r="T779" s="14">
        <f t="shared" si="51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86.435599999999994</v>
      </c>
      <c r="Q780" s="10" t="s">
        <v>8327</v>
      </c>
      <c r="R780" t="s">
        <v>8330</v>
      </c>
      <c r="S780" s="14">
        <f t="shared" si="50"/>
        <v>42783.815289351856</v>
      </c>
      <c r="T780" s="14">
        <f t="shared" si="51"/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147.88140000000001</v>
      </c>
      <c r="Q781" s="10" t="s">
        <v>8323</v>
      </c>
      <c r="R781" t="s">
        <v>8335</v>
      </c>
      <c r="S781" s="14">
        <f t="shared" si="50"/>
        <v>41880.753437499996</v>
      </c>
      <c r="T781" s="14">
        <f t="shared" si="51"/>
        <v>41905.165972222225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242.27780000000001</v>
      </c>
      <c r="Q782" s="10" t="s">
        <v>8323</v>
      </c>
      <c r="R782" t="s">
        <v>8324</v>
      </c>
      <c r="S782" s="14">
        <f t="shared" si="50"/>
        <v>41778.548055555555</v>
      </c>
      <c r="T782" s="14">
        <f t="shared" si="51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51.854300000000002</v>
      </c>
      <c r="Q783" s="10" t="s">
        <v>8327</v>
      </c>
      <c r="R783" t="s">
        <v>8338</v>
      </c>
      <c r="S783" s="14">
        <f t="shared" si="50"/>
        <v>40626.834444444445</v>
      </c>
      <c r="T783" s="14">
        <f t="shared" si="51"/>
        <v>40657.834444444445</v>
      </c>
    </row>
    <row r="784" spans="1:20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 s="14">
        <f t="shared" si="50"/>
        <v>42681.35157407407</v>
      </c>
      <c r="T784" s="14">
        <f t="shared" si="51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144.4333</v>
      </c>
      <c r="Q785" s="10" t="s">
        <v>8316</v>
      </c>
      <c r="R785" t="s">
        <v>8317</v>
      </c>
      <c r="S785" s="14">
        <f t="shared" si="50"/>
        <v>42014.832326388889</v>
      </c>
      <c r="T785" s="14">
        <f t="shared" si="51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75.130399999999995</v>
      </c>
      <c r="Q786" s="10" t="s">
        <v>8319</v>
      </c>
      <c r="R786" t="s">
        <v>8320</v>
      </c>
      <c r="S786" s="14">
        <f t="shared" si="50"/>
        <v>42243.190057870372</v>
      </c>
      <c r="T786" s="14">
        <f t="shared" si="51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105.3171</v>
      </c>
      <c r="Q787" s="10" t="s">
        <v>8321</v>
      </c>
      <c r="R787" t="s">
        <v>8322</v>
      </c>
      <c r="S787" s="14">
        <f t="shared" si="50"/>
        <v>42184.626250000001</v>
      </c>
      <c r="T787" s="14">
        <f t="shared" si="51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95.911100000000005</v>
      </c>
      <c r="Q788" s="10" t="s">
        <v>8308</v>
      </c>
      <c r="R788" t="s">
        <v>8310</v>
      </c>
      <c r="S788" s="14">
        <f t="shared" si="50"/>
        <v>42339.833981481483</v>
      </c>
      <c r="T788" s="14">
        <f t="shared" si="51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88.866</v>
      </c>
      <c r="Q789" s="10" t="s">
        <v>8323</v>
      </c>
      <c r="R789" t="s">
        <v>8324</v>
      </c>
      <c r="S789" s="14">
        <f t="shared" si="50"/>
        <v>41957.756840277783</v>
      </c>
      <c r="T789" s="14">
        <f t="shared" si="51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72.762699999999995</v>
      </c>
      <c r="Q790" s="10" t="s">
        <v>8319</v>
      </c>
      <c r="R790" t="s">
        <v>8345</v>
      </c>
      <c r="S790" s="14">
        <f t="shared" si="50"/>
        <v>42113.105046296296</v>
      </c>
      <c r="T790" s="14">
        <f t="shared" si="51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49.316099999999999</v>
      </c>
      <c r="Q791" s="10" t="s">
        <v>8321</v>
      </c>
      <c r="R791" t="s">
        <v>8332</v>
      </c>
      <c r="S791" s="14">
        <f t="shared" si="50"/>
        <v>42149.548888888887</v>
      </c>
      <c r="T791" s="14">
        <f t="shared" si="51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125.9853</v>
      </c>
      <c r="Q792" s="10" t="s">
        <v>8319</v>
      </c>
      <c r="R792" t="s">
        <v>8320</v>
      </c>
      <c r="S792" s="14">
        <f t="shared" si="50"/>
        <v>42704.187118055561</v>
      </c>
      <c r="T792" s="14">
        <f t="shared" si="51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45.418399999999998</v>
      </c>
      <c r="Q793" s="10" t="s">
        <v>8321</v>
      </c>
      <c r="R793" t="s">
        <v>8322</v>
      </c>
      <c r="S793" s="14">
        <f t="shared" si="50"/>
        <v>40588.526412037041</v>
      </c>
      <c r="T793" s="14">
        <f t="shared" si="51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29.2363</v>
      </c>
      <c r="Q794" s="10" t="s">
        <v>8346</v>
      </c>
      <c r="R794" t="s">
        <v>8347</v>
      </c>
      <c r="S794" s="14">
        <f t="shared" si="50"/>
        <v>42114.252951388888</v>
      </c>
      <c r="T794" s="14">
        <f t="shared" si="51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90.819100000000006</v>
      </c>
      <c r="Q795" s="10" t="s">
        <v>8323</v>
      </c>
      <c r="R795" t="s">
        <v>8335</v>
      </c>
      <c r="S795" s="14">
        <f t="shared" si="50"/>
        <v>41814.367800925924</v>
      </c>
      <c r="T795" s="14">
        <f t="shared" si="51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193.8409</v>
      </c>
      <c r="Q796" s="10" t="s">
        <v>8321</v>
      </c>
      <c r="R796" t="s">
        <v>8332</v>
      </c>
      <c r="S796" s="14">
        <f t="shared" si="50"/>
        <v>42068.307002314818</v>
      </c>
      <c r="T796" s="14">
        <f t="shared" si="51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146.8793</v>
      </c>
      <c r="Q797" s="10" t="s">
        <v>8321</v>
      </c>
      <c r="R797" t="s">
        <v>8332</v>
      </c>
      <c r="S797" s="14">
        <f t="shared" si="50"/>
        <v>41794.072337962964</v>
      </c>
      <c r="T797" s="14">
        <f t="shared" si="51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117.6528</v>
      </c>
      <c r="Q798" s="10" t="s">
        <v>8323</v>
      </c>
      <c r="R798" t="s">
        <v>8324</v>
      </c>
      <c r="S798" s="14">
        <f t="shared" si="50"/>
        <v>42299.130162037036</v>
      </c>
      <c r="T798" s="14">
        <f t="shared" si="51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52.793799999999997</v>
      </c>
      <c r="Q799" s="10" t="s">
        <v>8313</v>
      </c>
      <c r="R799" t="s">
        <v>8314</v>
      </c>
      <c r="S799" s="14">
        <f t="shared" si="50"/>
        <v>42736.732893518521</v>
      </c>
      <c r="T799" s="14">
        <f t="shared" si="51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158.9623</v>
      </c>
      <c r="Q800" s="10" t="s">
        <v>8327</v>
      </c>
      <c r="R800" t="s">
        <v>8331</v>
      </c>
      <c r="S800" s="14">
        <f t="shared" si="50"/>
        <v>40736.115011574075</v>
      </c>
      <c r="T800" s="14">
        <f t="shared" si="51"/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84.858599999999996</v>
      </c>
      <c r="Q801" s="10" t="s">
        <v>8323</v>
      </c>
      <c r="R801" t="s">
        <v>8324</v>
      </c>
      <c r="S801" s="14">
        <f t="shared" si="50"/>
        <v>42567.264178240745</v>
      </c>
      <c r="T801" s="14">
        <f t="shared" si="51"/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75.666700000000006</v>
      </c>
      <c r="Q802" s="10" t="s">
        <v>8319</v>
      </c>
      <c r="R802" t="s">
        <v>8320</v>
      </c>
      <c r="S802" s="14">
        <f t="shared" si="50"/>
        <v>42670.602673611109</v>
      </c>
      <c r="T802" s="14">
        <f t="shared" si="51"/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117.67610000000001</v>
      </c>
      <c r="Q803" s="10" t="s">
        <v>8327</v>
      </c>
      <c r="R803" t="s">
        <v>8331</v>
      </c>
      <c r="S803" s="14">
        <f t="shared" si="50"/>
        <v>40763.691423611112</v>
      </c>
      <c r="T803" s="14">
        <f t="shared" si="51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56.412199999999999</v>
      </c>
      <c r="Q804" s="10" t="s">
        <v>8327</v>
      </c>
      <c r="R804" t="s">
        <v>8331</v>
      </c>
      <c r="S804" s="14">
        <f t="shared" si="50"/>
        <v>41370.800185185188</v>
      </c>
      <c r="T804" s="14">
        <f t="shared" si="51"/>
        <v>41400.800185185188</v>
      </c>
    </row>
    <row r="805" spans="1:20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177.61699999999999</v>
      </c>
      <c r="Q805" s="10" t="s">
        <v>8323</v>
      </c>
      <c r="R805" t="s">
        <v>8326</v>
      </c>
      <c r="S805" s="14">
        <f t="shared" si="50"/>
        <v>42549.665717592594</v>
      </c>
      <c r="T805" s="14">
        <f t="shared" si="51"/>
        <v>42579.665717592594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177.0213</v>
      </c>
      <c r="Q806" s="10" t="s">
        <v>8323</v>
      </c>
      <c r="R806" t="s">
        <v>8324</v>
      </c>
      <c r="S806" s="14">
        <f t="shared" si="50"/>
        <v>41975.901180555549</v>
      </c>
      <c r="T806" s="14">
        <f t="shared" si="51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66.520099999999999</v>
      </c>
      <c r="Q807" s="10" t="s">
        <v>8321</v>
      </c>
      <c r="R807" t="s">
        <v>8339</v>
      </c>
      <c r="S807" s="14">
        <f t="shared" si="50"/>
        <v>41381.50577546296</v>
      </c>
      <c r="T807" s="14">
        <f t="shared" si="51"/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87.436000000000007</v>
      </c>
      <c r="Q808" s="10" t="s">
        <v>8308</v>
      </c>
      <c r="R808" t="s">
        <v>8309</v>
      </c>
      <c r="S808" s="14">
        <f t="shared" si="50"/>
        <v>40638.828009259261</v>
      </c>
      <c r="T808" s="14">
        <f t="shared" si="51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21.2302</v>
      </c>
      <c r="Q809" s="10" t="s">
        <v>8316</v>
      </c>
      <c r="R809" t="s">
        <v>8317</v>
      </c>
      <c r="S809" s="14">
        <f t="shared" si="50"/>
        <v>42331.378923611104</v>
      </c>
      <c r="T809" s="14">
        <f t="shared" si="51"/>
        <v>42352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61.029400000000003</v>
      </c>
      <c r="Q810" s="10" t="s">
        <v>8327</v>
      </c>
      <c r="R810" t="s">
        <v>8341</v>
      </c>
      <c r="S810" s="14">
        <f t="shared" si="50"/>
        <v>41304.751284722224</v>
      </c>
      <c r="T810" s="14">
        <f t="shared" si="51"/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81.097999999999999</v>
      </c>
      <c r="Q811" s="10" t="s">
        <v>8313</v>
      </c>
      <c r="R811" t="s">
        <v>8314</v>
      </c>
      <c r="S811" s="14">
        <f t="shared" si="50"/>
        <v>42405.67260416667</v>
      </c>
      <c r="T811" s="14">
        <f t="shared" si="51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305.77780000000001</v>
      </c>
      <c r="Q812" s="10" t="s">
        <v>8319</v>
      </c>
      <c r="R812" t="s">
        <v>8345</v>
      </c>
      <c r="S812" s="14">
        <f t="shared" si="50"/>
        <v>41828.664456018516</v>
      </c>
      <c r="T812" s="14">
        <f t="shared" si="51"/>
        <v>41858.664456018516</v>
      </c>
    </row>
    <row r="813" spans="1:20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 s="14">
        <f t="shared" si="50"/>
        <v>41591.737974537034</v>
      </c>
      <c r="T813" s="14">
        <f t="shared" si="51"/>
        <v>41621.207638888889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4">
        <f t="shared" si="50"/>
        <v>41845.809166666666</v>
      </c>
      <c r="T814" s="14">
        <f t="shared" si="51"/>
        <v>41879.041666666664</v>
      </c>
    </row>
    <row r="815" spans="1:20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115.8732</v>
      </c>
      <c r="Q815" s="10" t="s">
        <v>8323</v>
      </c>
      <c r="R815" t="s">
        <v>8326</v>
      </c>
      <c r="S815" s="14">
        <f t="shared" si="50"/>
        <v>42262.096782407403</v>
      </c>
      <c r="T815" s="14">
        <f t="shared" si="51"/>
        <v>42286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87.357600000000005</v>
      </c>
      <c r="Q816" s="10" t="s">
        <v>8323</v>
      </c>
      <c r="R816" t="s">
        <v>8326</v>
      </c>
      <c r="S816" s="14">
        <f t="shared" si="50"/>
        <v>41798.94027777778</v>
      </c>
      <c r="T816" s="14">
        <f t="shared" si="51"/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132.43549999999999</v>
      </c>
      <c r="Q817" s="10" t="s">
        <v>8327</v>
      </c>
      <c r="R817" t="s">
        <v>8338</v>
      </c>
      <c r="S817" s="14">
        <f t="shared" si="50"/>
        <v>40848.198333333334</v>
      </c>
      <c r="T817" s="14">
        <f t="shared" si="51"/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70.784499999999994</v>
      </c>
      <c r="Q818" s="10" t="s">
        <v>8327</v>
      </c>
      <c r="R818" t="s">
        <v>8338</v>
      </c>
      <c r="S818" s="14">
        <f t="shared" si="50"/>
        <v>40845.14975694444</v>
      </c>
      <c r="T818" s="14">
        <f t="shared" si="51"/>
        <v>40875.191423611112</v>
      </c>
    </row>
    <row r="819" spans="1:20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151.98150000000001</v>
      </c>
      <c r="Q819" s="10" t="s">
        <v>8323</v>
      </c>
      <c r="R819" t="s">
        <v>8326</v>
      </c>
      <c r="S819" s="14">
        <f t="shared" si="50"/>
        <v>42576.697569444441</v>
      </c>
      <c r="T819" s="14">
        <f t="shared" si="51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67.139300000000006</v>
      </c>
      <c r="Q820" s="10" t="s">
        <v>8313</v>
      </c>
      <c r="R820" t="s">
        <v>8314</v>
      </c>
      <c r="S820" s="14">
        <f t="shared" si="50"/>
        <v>42247.803912037038</v>
      </c>
      <c r="T820" s="14">
        <f t="shared" si="51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744.54549999999995</v>
      </c>
      <c r="Q821" s="10" t="s">
        <v>8311</v>
      </c>
      <c r="R821" t="s">
        <v>8348</v>
      </c>
      <c r="S821" s="14">
        <f t="shared" si="50"/>
        <v>42142.767106481479</v>
      </c>
      <c r="T821" s="14">
        <f t="shared" si="51"/>
        <v>42163.625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97.297600000000003</v>
      </c>
      <c r="Q822" s="10" t="s">
        <v>8316</v>
      </c>
      <c r="R822" t="s">
        <v>8317</v>
      </c>
      <c r="S822" s="14">
        <f t="shared" si="50"/>
        <v>41695.016782407409</v>
      </c>
      <c r="T822" s="14">
        <f t="shared" si="51"/>
        <v>41724.975115740745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255.17339999999999</v>
      </c>
      <c r="Q823" s="10" t="s">
        <v>8323</v>
      </c>
      <c r="R823" t="s">
        <v>8335</v>
      </c>
      <c r="S823" s="14">
        <f t="shared" si="50"/>
        <v>41754.564328703702</v>
      </c>
      <c r="T823" s="14">
        <f t="shared" si="51"/>
        <v>41784.564328703702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34.8718</v>
      </c>
      <c r="Q824" s="10" t="s">
        <v>8311</v>
      </c>
      <c r="R824" t="s">
        <v>8312</v>
      </c>
      <c r="S824" s="14">
        <f t="shared" si="50"/>
        <v>41291.661550925928</v>
      </c>
      <c r="T824" s="14">
        <f t="shared" si="51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77.638099999999994</v>
      </c>
      <c r="Q825" s="10" t="s">
        <v>8327</v>
      </c>
      <c r="R825" t="s">
        <v>8331</v>
      </c>
      <c r="S825" s="14">
        <f t="shared" si="50"/>
        <v>41656.762638888889</v>
      </c>
      <c r="T825" s="14">
        <f t="shared" si="51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50.222299999999997</v>
      </c>
      <c r="Q826" s="10" t="s">
        <v>8308</v>
      </c>
      <c r="R826" t="s">
        <v>8309</v>
      </c>
      <c r="S826" s="14">
        <f t="shared" si="50"/>
        <v>40765.876886574071</v>
      </c>
      <c r="T826" s="14">
        <f t="shared" si="51"/>
        <v>40795.876886574071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 s="14">
        <f t="shared" si="50"/>
        <v>42137.395798611105</v>
      </c>
      <c r="T827" s="14">
        <f t="shared" si="51"/>
        <v>42171.458333333328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 s="14">
        <f t="shared" si="50"/>
        <v>42064.220069444447</v>
      </c>
      <c r="T828" s="14">
        <f t="shared" si="51"/>
        <v>42094.178402777776</v>
      </c>
    </row>
    <row r="829" spans="1:20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142.2807</v>
      </c>
      <c r="Q829" s="10" t="s">
        <v>8323</v>
      </c>
      <c r="R829" t="s">
        <v>8326</v>
      </c>
      <c r="S829" s="14">
        <f t="shared" si="50"/>
        <v>42041.714178240742</v>
      </c>
      <c r="T829" s="14">
        <f t="shared" si="51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37.197200000000002</v>
      </c>
      <c r="Q830" s="10" t="s">
        <v>8316</v>
      </c>
      <c r="R830" t="s">
        <v>8317</v>
      </c>
      <c r="S830" s="14">
        <f t="shared" si="50"/>
        <v>42452.666770833333</v>
      </c>
      <c r="T830" s="14">
        <f t="shared" si="51"/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47.676499999999997</v>
      </c>
      <c r="Q831" s="10" t="s">
        <v>8327</v>
      </c>
      <c r="R831" t="s">
        <v>8328</v>
      </c>
      <c r="S831" s="14">
        <f t="shared" si="50"/>
        <v>41226.648576388885</v>
      </c>
      <c r="T831" s="14">
        <f t="shared" si="51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80.178200000000004</v>
      </c>
      <c r="Q832" s="10" t="s">
        <v>8327</v>
      </c>
      <c r="R832" t="s">
        <v>8338</v>
      </c>
      <c r="S832" s="14">
        <f t="shared" si="50"/>
        <v>42343.998043981483</v>
      </c>
      <c r="T832" s="14">
        <f t="shared" si="51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74.953699999999998</v>
      </c>
      <c r="Q833" s="10" t="s">
        <v>8327</v>
      </c>
      <c r="R833" t="s">
        <v>8331</v>
      </c>
      <c r="S833" s="14">
        <f t="shared" si="50"/>
        <v>41579.847997685189</v>
      </c>
      <c r="T833" s="14">
        <f t="shared" si="51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74.229399999999998</v>
      </c>
      <c r="Q834" s="10" t="s">
        <v>8319</v>
      </c>
      <c r="R834" t="s">
        <v>8320</v>
      </c>
      <c r="S834" s="14">
        <f t="shared" si="50"/>
        <v>42187.125625000001</v>
      </c>
      <c r="T834" s="14">
        <f t="shared" si="51"/>
        <v>42208.207638888889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ROUND(E835/L835,4)</f>
        <v>104.98699999999999</v>
      </c>
      <c r="Q835" s="10" t="s">
        <v>8323</v>
      </c>
      <c r="R835" t="s">
        <v>8326</v>
      </c>
      <c r="S835" s="14">
        <f t="shared" ref="S835:S898" si="54">(((J835/60)/60/24)+DATE(1970,1,1))</f>
        <v>42053.732627314821</v>
      </c>
      <c r="T835" s="14">
        <f t="shared" ref="T835:T898" si="55">(((I835/60/60)/24)+DATE(1970,1,1))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87.829700000000003</v>
      </c>
      <c r="Q836" s="10" t="s">
        <v>8327</v>
      </c>
      <c r="R836" t="s">
        <v>8331</v>
      </c>
      <c r="S836" s="14">
        <f t="shared" si="54"/>
        <v>40536.111550925925</v>
      </c>
      <c r="T836" s="14">
        <f t="shared" si="55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65.666700000000006</v>
      </c>
      <c r="Q837" s="10" t="s">
        <v>8316</v>
      </c>
      <c r="R837" t="s">
        <v>8334</v>
      </c>
      <c r="S837" s="14">
        <f t="shared" si="54"/>
        <v>41417.228043981479</v>
      </c>
      <c r="T837" s="14">
        <f t="shared" si="55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34.220300000000002</v>
      </c>
      <c r="Q838" s="10" t="s">
        <v>8316</v>
      </c>
      <c r="R838" t="s">
        <v>8334</v>
      </c>
      <c r="S838" s="14">
        <f t="shared" si="54"/>
        <v>42045.50535879629</v>
      </c>
      <c r="T838" s="14">
        <f t="shared" si="55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116.9628</v>
      </c>
      <c r="Q839" s="10" t="s">
        <v>8327</v>
      </c>
      <c r="R839" t="s">
        <v>8328</v>
      </c>
      <c r="S839" s="14">
        <f t="shared" si="54"/>
        <v>41591.964537037034</v>
      </c>
      <c r="T839" s="14">
        <f t="shared" si="55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49.4724</v>
      </c>
      <c r="Q840" s="10" t="s">
        <v>8316</v>
      </c>
      <c r="R840" t="s">
        <v>8317</v>
      </c>
      <c r="S840" s="14">
        <f t="shared" si="54"/>
        <v>42766.827546296292</v>
      </c>
      <c r="T840" s="14">
        <f t="shared" si="55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4">
        <f t="shared" si="54"/>
        <v>41341.870868055557</v>
      </c>
      <c r="T841" s="14">
        <f t="shared" si="55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83.885400000000004</v>
      </c>
      <c r="Q842" s="10" t="s">
        <v>8327</v>
      </c>
      <c r="R842" t="s">
        <v>8331</v>
      </c>
      <c r="S842" s="14">
        <f t="shared" si="54"/>
        <v>40555.325937499998</v>
      </c>
      <c r="T842" s="14">
        <f t="shared" si="55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110.0685</v>
      </c>
      <c r="Q843" s="10" t="s">
        <v>8321</v>
      </c>
      <c r="R843" t="s">
        <v>8322</v>
      </c>
      <c r="S843" s="14">
        <f t="shared" si="54"/>
        <v>41394.842442129629</v>
      </c>
      <c r="T843" s="14">
        <f t="shared" si="55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100.325</v>
      </c>
      <c r="Q844" s="10" t="s">
        <v>8327</v>
      </c>
      <c r="R844" t="s">
        <v>8341</v>
      </c>
      <c r="S844" s="14">
        <f t="shared" si="54"/>
        <v>41058.844571759262</v>
      </c>
      <c r="T844" s="14">
        <f t="shared" si="55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63.102400000000003</v>
      </c>
      <c r="Q845" s="10" t="s">
        <v>8327</v>
      </c>
      <c r="R845" t="s">
        <v>8336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70.885000000000005</v>
      </c>
      <c r="Q846" s="10" t="s">
        <v>8323</v>
      </c>
      <c r="R846" t="s">
        <v>8326</v>
      </c>
      <c r="S846" s="14">
        <f t="shared" si="54"/>
        <v>41941.683865740742</v>
      </c>
      <c r="T846" s="14">
        <f t="shared" si="55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65.081299999999999</v>
      </c>
      <c r="Q847" s="10" t="s">
        <v>8313</v>
      </c>
      <c r="R847" t="s">
        <v>8314</v>
      </c>
      <c r="S847" s="14">
        <f t="shared" si="54"/>
        <v>42123.86336805555</v>
      </c>
      <c r="T847" s="14">
        <f t="shared" si="55"/>
        <v>42156.945833333331</v>
      </c>
    </row>
    <row r="848" spans="1:20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421.1053</v>
      </c>
      <c r="Q848" s="10" t="s">
        <v>8323</v>
      </c>
      <c r="R848" t="s">
        <v>8326</v>
      </c>
      <c r="S848" s="14">
        <f t="shared" si="54"/>
        <v>42059.701319444444</v>
      </c>
      <c r="T848" s="14">
        <f t="shared" si="55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89.887600000000006</v>
      </c>
      <c r="Q849" s="10" t="s">
        <v>8321</v>
      </c>
      <c r="R849" t="s">
        <v>8322</v>
      </c>
      <c r="S849" s="14">
        <f t="shared" si="54"/>
        <v>41078.91201388889</v>
      </c>
      <c r="T849" s="14">
        <f t="shared" si="55"/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89.674199999999999</v>
      </c>
      <c r="Q850" s="10" t="s">
        <v>8313</v>
      </c>
      <c r="R850" t="s">
        <v>8314</v>
      </c>
      <c r="S850" s="14">
        <f t="shared" si="54"/>
        <v>42690.259699074071</v>
      </c>
      <c r="T850" s="14">
        <f t="shared" si="55"/>
        <v>42726.083333333328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74.224299999999999</v>
      </c>
      <c r="Q851" s="10" t="s">
        <v>8323</v>
      </c>
      <c r="R851" t="s">
        <v>8335</v>
      </c>
      <c r="S851" s="14">
        <f t="shared" si="54"/>
        <v>41820.776412037041</v>
      </c>
      <c r="T851" s="14">
        <f t="shared" si="55"/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74.149500000000003</v>
      </c>
      <c r="Q852" s="10" t="s">
        <v>8327</v>
      </c>
      <c r="R852" t="s">
        <v>8338</v>
      </c>
      <c r="S852" s="14">
        <f t="shared" si="54"/>
        <v>41223.22184027778</v>
      </c>
      <c r="T852" s="14">
        <f t="shared" si="55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60.903500000000001</v>
      </c>
      <c r="Q853" s="10" t="s">
        <v>8311</v>
      </c>
      <c r="R853" t="s">
        <v>8333</v>
      </c>
      <c r="S853" s="14">
        <f t="shared" si="54"/>
        <v>40731.837465277778</v>
      </c>
      <c r="T853" s="14">
        <f t="shared" si="55"/>
        <v>40776.837465277778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272.58620000000002</v>
      </c>
      <c r="Q854" s="10" t="s">
        <v>8323</v>
      </c>
      <c r="R854" t="s">
        <v>8324</v>
      </c>
      <c r="S854" s="14">
        <f t="shared" si="54"/>
        <v>42128.814247685179</v>
      </c>
      <c r="T854" s="14">
        <f t="shared" si="55"/>
        <v>42135.814247685179</v>
      </c>
    </row>
    <row r="855" spans="1:20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64.268299999999996</v>
      </c>
      <c r="Q855" s="10" t="s">
        <v>8323</v>
      </c>
      <c r="R855" t="s">
        <v>8326</v>
      </c>
      <c r="S855" s="14">
        <f t="shared" si="54"/>
        <v>40970.875671296293</v>
      </c>
      <c r="T855" s="14">
        <f t="shared" si="55"/>
        <v>41000.834004629629</v>
      </c>
    </row>
    <row r="856" spans="1:20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48.325200000000002</v>
      </c>
      <c r="Q856" s="10" t="s">
        <v>8323</v>
      </c>
      <c r="R856" t="s">
        <v>8326</v>
      </c>
      <c r="S856" s="14">
        <f t="shared" si="54"/>
        <v>42136.536134259266</v>
      </c>
      <c r="T856" s="14">
        <f t="shared" si="55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106.4324</v>
      </c>
      <c r="Q857" s="10" t="s">
        <v>8321</v>
      </c>
      <c r="R857" t="s">
        <v>8322</v>
      </c>
      <c r="S857" s="14">
        <f t="shared" si="54"/>
        <v>41114.094872685186</v>
      </c>
      <c r="T857" s="14">
        <f t="shared" si="55"/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4">
        <f t="shared" si="54"/>
        <v>42522.276724537034</v>
      </c>
      <c r="T858" s="14">
        <f t="shared" si="55"/>
        <v>42553.166666666672</v>
      </c>
    </row>
    <row r="859" spans="1:20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302.30770000000001</v>
      </c>
      <c r="Q859" s="10" t="s">
        <v>8323</v>
      </c>
      <c r="R859" t="s">
        <v>8326</v>
      </c>
      <c r="S859" s="14">
        <f t="shared" si="54"/>
        <v>41851.771354166667</v>
      </c>
      <c r="T859" s="14">
        <f t="shared" si="55"/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45.051699999999997</v>
      </c>
      <c r="Q860" s="10" t="s">
        <v>8321</v>
      </c>
      <c r="R860" t="s">
        <v>8322</v>
      </c>
      <c r="S860" s="14">
        <f t="shared" si="54"/>
        <v>40757.889247685183</v>
      </c>
      <c r="T860" s="14">
        <f t="shared" si="55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147.81129999999999</v>
      </c>
      <c r="Q861" s="10" t="s">
        <v>8327</v>
      </c>
      <c r="R861" t="s">
        <v>8328</v>
      </c>
      <c r="S861" s="14">
        <f t="shared" si="54"/>
        <v>42496.981597222228</v>
      </c>
      <c r="T861" s="14">
        <f t="shared" si="55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340.5652</v>
      </c>
      <c r="Q862" s="10" t="s">
        <v>8308</v>
      </c>
      <c r="R862" t="s">
        <v>8309</v>
      </c>
      <c r="S862" s="14">
        <f t="shared" si="54"/>
        <v>42095.240706018521</v>
      </c>
      <c r="T862" s="14">
        <f t="shared" si="55"/>
        <v>42125.240706018521</v>
      </c>
    </row>
    <row r="863" spans="1:20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38.284300000000002</v>
      </c>
      <c r="Q863" s="10" t="s">
        <v>8323</v>
      </c>
      <c r="R863" t="s">
        <v>8326</v>
      </c>
      <c r="S863" s="14">
        <f t="shared" si="54"/>
        <v>42243.6252662037</v>
      </c>
      <c r="T863" s="14">
        <f t="shared" si="55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</v>
      </c>
      <c r="Q864" s="10" t="s">
        <v>8316</v>
      </c>
      <c r="R864" t="s">
        <v>8317</v>
      </c>
      <c r="S864" s="14">
        <f t="shared" si="54"/>
        <v>42759.724768518514</v>
      </c>
      <c r="T864" s="14">
        <f t="shared" si="55"/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90.616299999999995</v>
      </c>
      <c r="Q865" s="10" t="s">
        <v>8308</v>
      </c>
      <c r="R865" t="s">
        <v>8310</v>
      </c>
      <c r="S865" s="14">
        <f t="shared" si="54"/>
        <v>42543.665601851855</v>
      </c>
      <c r="T865" s="14">
        <f t="shared" si="55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60.859400000000001</v>
      </c>
      <c r="Q866" s="10" t="s">
        <v>8327</v>
      </c>
      <c r="R866" t="s">
        <v>8331</v>
      </c>
      <c r="S866" s="14">
        <f t="shared" si="54"/>
        <v>41557.780624999999</v>
      </c>
      <c r="T866" s="14">
        <f t="shared" si="55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90.523300000000006</v>
      </c>
      <c r="Q867" s="10" t="s">
        <v>8327</v>
      </c>
      <c r="R867" t="s">
        <v>8328</v>
      </c>
      <c r="S867" s="14">
        <f t="shared" si="54"/>
        <v>40784.012696759259</v>
      </c>
      <c r="T867" s="14">
        <f t="shared" si="55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55.457099999999997</v>
      </c>
      <c r="Q868" s="10" t="s">
        <v>8321</v>
      </c>
      <c r="R868" t="s">
        <v>8339</v>
      </c>
      <c r="S868" s="14">
        <f t="shared" si="54"/>
        <v>41465.500173611108</v>
      </c>
      <c r="T868" s="14">
        <f t="shared" si="55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104.72969999999999</v>
      </c>
      <c r="Q869" s="10" t="s">
        <v>8327</v>
      </c>
      <c r="R869" t="s">
        <v>8331</v>
      </c>
      <c r="S869" s="14">
        <f t="shared" si="54"/>
        <v>41463.743472222224</v>
      </c>
      <c r="T869" s="14">
        <f t="shared" si="55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69.666700000000006</v>
      </c>
      <c r="Q870" s="10" t="s">
        <v>8327</v>
      </c>
      <c r="R870" t="s">
        <v>8329</v>
      </c>
      <c r="S870" s="14">
        <f t="shared" si="54"/>
        <v>41905.034108796295</v>
      </c>
      <c r="T870" s="14">
        <f t="shared" si="55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68.241600000000005</v>
      </c>
      <c r="Q871" s="10" t="s">
        <v>8321</v>
      </c>
      <c r="R871" t="s">
        <v>8322</v>
      </c>
      <c r="S871" s="14">
        <f t="shared" si="54"/>
        <v>41780.859629629631</v>
      </c>
      <c r="T871" s="14">
        <f t="shared" si="55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79.401300000000006</v>
      </c>
      <c r="Q872" s="10" t="s">
        <v>8321</v>
      </c>
      <c r="R872" t="s">
        <v>8322</v>
      </c>
      <c r="S872" s="14">
        <f t="shared" si="54"/>
        <v>42415.803159722222</v>
      </c>
      <c r="T872" s="14">
        <f t="shared" si="55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111.3768</v>
      </c>
      <c r="Q873" s="10" t="s">
        <v>8321</v>
      </c>
      <c r="R873" t="s">
        <v>8343</v>
      </c>
      <c r="S873" s="14">
        <f t="shared" si="54"/>
        <v>40635.982488425929</v>
      </c>
      <c r="T873" s="14">
        <f t="shared" si="55"/>
        <v>40657.982488425929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84.285700000000006</v>
      </c>
      <c r="Q874" s="10" t="s">
        <v>8323</v>
      </c>
      <c r="R874" t="s">
        <v>8326</v>
      </c>
      <c r="S874" s="14">
        <f t="shared" si="54"/>
        <v>42768.425370370373</v>
      </c>
      <c r="T874" s="14">
        <f t="shared" si="55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117.92310000000001</v>
      </c>
      <c r="Q875" s="10" t="s">
        <v>8321</v>
      </c>
      <c r="R875" t="s">
        <v>8343</v>
      </c>
      <c r="S875" s="14">
        <f t="shared" si="54"/>
        <v>40505.131168981483</v>
      </c>
      <c r="T875" s="14">
        <f t="shared" si="55"/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94.506200000000007</v>
      </c>
      <c r="Q876" s="10" t="s">
        <v>8321</v>
      </c>
      <c r="R876" t="s">
        <v>8337</v>
      </c>
      <c r="S876" s="14">
        <f t="shared" si="54"/>
        <v>41905.812581018516</v>
      </c>
      <c r="T876" s="14">
        <f t="shared" si="55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246.2903</v>
      </c>
      <c r="Q877" s="10" t="s">
        <v>8327</v>
      </c>
      <c r="R877" t="s">
        <v>8331</v>
      </c>
      <c r="S877" s="14">
        <f t="shared" si="54"/>
        <v>41561.683553240742</v>
      </c>
      <c r="T877" s="14">
        <f t="shared" si="55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177.20930000000001</v>
      </c>
      <c r="Q878" s="10" t="s">
        <v>8327</v>
      </c>
      <c r="R878" t="s">
        <v>8341</v>
      </c>
      <c r="S878" s="14">
        <f t="shared" si="54"/>
        <v>41961.807372685187</v>
      </c>
      <c r="T878" s="14">
        <f t="shared" si="55"/>
        <v>41994.1875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65.102599999999995</v>
      </c>
      <c r="Q879" s="10" t="s">
        <v>8323</v>
      </c>
      <c r="R879" t="s">
        <v>8326</v>
      </c>
      <c r="S879" s="14">
        <f t="shared" si="54"/>
        <v>42466.608310185184</v>
      </c>
      <c r="T879" s="14">
        <f t="shared" si="55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73.033000000000001</v>
      </c>
      <c r="Q880" s="10" t="s">
        <v>8323</v>
      </c>
      <c r="R880" t="s">
        <v>8324</v>
      </c>
      <c r="S880" s="14">
        <f t="shared" si="54"/>
        <v>41239.83625</v>
      </c>
      <c r="T880" s="14">
        <f t="shared" si="55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270.57139999999998</v>
      </c>
      <c r="Q881" s="10" t="s">
        <v>8308</v>
      </c>
      <c r="R881" t="s">
        <v>8315</v>
      </c>
      <c r="S881" s="14">
        <f t="shared" si="54"/>
        <v>41143.81821759259</v>
      </c>
      <c r="T881" s="14">
        <f t="shared" si="55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28.6326</v>
      </c>
      <c r="Q882" s="10" t="s">
        <v>8311</v>
      </c>
      <c r="R882" t="s">
        <v>8333</v>
      </c>
      <c r="S882" s="14">
        <f t="shared" si="54"/>
        <v>41781.717268518521</v>
      </c>
      <c r="T882" s="14">
        <f t="shared" si="55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52.103400000000001</v>
      </c>
      <c r="Q883" s="10" t="s">
        <v>8323</v>
      </c>
      <c r="R883" t="s">
        <v>8324</v>
      </c>
      <c r="S883" s="14">
        <f t="shared" si="54"/>
        <v>41761.509409722225</v>
      </c>
      <c r="T883" s="14">
        <f t="shared" si="55"/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251.33330000000001</v>
      </c>
      <c r="Q884" s="10" t="s">
        <v>8323</v>
      </c>
      <c r="R884" t="s">
        <v>8326</v>
      </c>
      <c r="S884" s="14">
        <f t="shared" si="54"/>
        <v>42796.538275462968</v>
      </c>
      <c r="T884" s="14">
        <f t="shared" si="55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51.224499999999999</v>
      </c>
      <c r="Q885" s="10" t="s">
        <v>8321</v>
      </c>
      <c r="R885" t="s">
        <v>8339</v>
      </c>
      <c r="S885" s="14">
        <f t="shared" si="54"/>
        <v>41243.197592592594</v>
      </c>
      <c r="T885" s="14">
        <f t="shared" si="55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132.05260000000001</v>
      </c>
      <c r="Q886" s="10" t="s">
        <v>8321</v>
      </c>
      <c r="R886" t="s">
        <v>8343</v>
      </c>
      <c r="S886" s="14">
        <f t="shared" si="54"/>
        <v>41835.821226851855</v>
      </c>
      <c r="T886" s="14">
        <f t="shared" si="55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156.77330000000001</v>
      </c>
      <c r="Q887" s="10" t="s">
        <v>8327</v>
      </c>
      <c r="R887" t="s">
        <v>8338</v>
      </c>
      <c r="S887" s="14">
        <f t="shared" si="54"/>
        <v>41226.928842592592</v>
      </c>
      <c r="T887" s="14">
        <f t="shared" si="55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81.739099999999993</v>
      </c>
      <c r="Q888" s="10" t="s">
        <v>8327</v>
      </c>
      <c r="R888" t="s">
        <v>8331</v>
      </c>
      <c r="S888" s="14">
        <f t="shared" si="54"/>
        <v>42049.733240740738</v>
      </c>
      <c r="T888" s="14">
        <f t="shared" si="55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58.632800000000003</v>
      </c>
      <c r="Q889" s="10" t="s">
        <v>8316</v>
      </c>
      <c r="R889" t="s">
        <v>8317</v>
      </c>
      <c r="S889" s="14">
        <f t="shared" si="54"/>
        <v>42688.875902777778</v>
      </c>
      <c r="T889" s="14">
        <f t="shared" si="55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 s="14">
        <f t="shared" si="54"/>
        <v>42726.920081018514</v>
      </c>
      <c r="T890" s="14">
        <f t="shared" si="55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107.0714</v>
      </c>
      <c r="Q891" s="10" t="s">
        <v>8327</v>
      </c>
      <c r="R891" t="s">
        <v>8331</v>
      </c>
      <c r="S891" s="14">
        <f t="shared" si="54"/>
        <v>42101.758587962962</v>
      </c>
      <c r="T891" s="14">
        <f t="shared" si="55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27.472799999999999</v>
      </c>
      <c r="Q892" s="10" t="s">
        <v>8308</v>
      </c>
      <c r="R892" t="s">
        <v>8309</v>
      </c>
      <c r="S892" s="14">
        <f t="shared" si="54"/>
        <v>41578.927118055559</v>
      </c>
      <c r="T892" s="14">
        <f t="shared" si="55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72.169700000000006</v>
      </c>
      <c r="Q893" s="10" t="s">
        <v>8313</v>
      </c>
      <c r="R893" t="s">
        <v>8314</v>
      </c>
      <c r="S893" s="14">
        <f t="shared" si="54"/>
        <v>41834.980462962965</v>
      </c>
      <c r="T893" s="14">
        <f t="shared" si="55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322.3913</v>
      </c>
      <c r="Q894" s="10" t="s">
        <v>8321</v>
      </c>
      <c r="R894" t="s">
        <v>8343</v>
      </c>
      <c r="S894" s="14">
        <f t="shared" si="54"/>
        <v>41409.814317129632</v>
      </c>
      <c r="T894" s="14">
        <f t="shared" si="55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89.301199999999994</v>
      </c>
      <c r="Q895" s="10" t="s">
        <v>8327</v>
      </c>
      <c r="R895" t="s">
        <v>8328</v>
      </c>
      <c r="S895" s="14">
        <f t="shared" si="54"/>
        <v>41075.835497685184</v>
      </c>
      <c r="T895" s="14">
        <f t="shared" si="55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493.13330000000002</v>
      </c>
      <c r="Q896" s="10" t="s">
        <v>8308</v>
      </c>
      <c r="R896" t="s">
        <v>8309</v>
      </c>
      <c r="S896" s="14">
        <f t="shared" si="54"/>
        <v>42620.143564814818</v>
      </c>
      <c r="T896" s="14">
        <f t="shared" si="55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51.629399999999997</v>
      </c>
      <c r="Q897" s="10" t="s">
        <v>8311</v>
      </c>
      <c r="R897" t="s">
        <v>8333</v>
      </c>
      <c r="S897" s="14">
        <f t="shared" si="54"/>
        <v>40694.638460648144</v>
      </c>
      <c r="T897" s="14">
        <f t="shared" si="55"/>
        <v>40724.638460648144</v>
      </c>
    </row>
    <row r="898" spans="1:20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8323</v>
      </c>
      <c r="R898" t="s">
        <v>8326</v>
      </c>
      <c r="S898" s="14">
        <f t="shared" si="54"/>
        <v>41982.887280092589</v>
      </c>
      <c r="T898" s="14">
        <f t="shared" si="55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ROUND(E899/L899,4)</f>
        <v>43.975999999999999</v>
      </c>
      <c r="Q899" s="10" t="s">
        <v>8316</v>
      </c>
      <c r="R899" t="s">
        <v>8334</v>
      </c>
      <c r="S899" s="14">
        <f t="shared" ref="S899:S962" si="58">(((J899/60)/60/24)+DATE(1970,1,1))</f>
        <v>42353.16679398148</v>
      </c>
      <c r="T899" s="14">
        <f t="shared" ref="T899:T962" si="59">(((I899/60/60)/24)+DATE(1970,1,1))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68.598100000000002</v>
      </c>
      <c r="Q900" s="10" t="s">
        <v>8327</v>
      </c>
      <c r="R900" t="s">
        <v>8328</v>
      </c>
      <c r="S900" s="14">
        <f t="shared" si="58"/>
        <v>41870.86546296296</v>
      </c>
      <c r="T900" s="14">
        <f t="shared" si="59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21.6401</v>
      </c>
      <c r="Q901" s="10" t="s">
        <v>8308</v>
      </c>
      <c r="R901" t="s">
        <v>8309</v>
      </c>
      <c r="S901" s="14">
        <f t="shared" si="58"/>
        <v>41316.120949074073</v>
      </c>
      <c r="T901" s="14">
        <f t="shared" si="59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7.1902999999999997</v>
      </c>
      <c r="Q902" s="10" t="s">
        <v>8308</v>
      </c>
      <c r="R902" t="s">
        <v>8309</v>
      </c>
      <c r="S902" s="14">
        <f t="shared" si="58"/>
        <v>42199.32707175926</v>
      </c>
      <c r="T902" s="14">
        <f t="shared" si="59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65.214600000000004</v>
      </c>
      <c r="Q903" s="10" t="s">
        <v>8327</v>
      </c>
      <c r="R903" t="s">
        <v>8331</v>
      </c>
      <c r="S903" s="14">
        <f t="shared" si="58"/>
        <v>41264.72314814815</v>
      </c>
      <c r="T903" s="14">
        <f t="shared" si="59"/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50.531500000000001</v>
      </c>
      <c r="Q904" s="10" t="s">
        <v>8323</v>
      </c>
      <c r="R904" t="s">
        <v>8324</v>
      </c>
      <c r="S904" s="14">
        <f t="shared" si="58"/>
        <v>41432.062037037038</v>
      </c>
      <c r="T904" s="14">
        <f t="shared" si="59"/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126.66670000000001</v>
      </c>
      <c r="Q905" s="10" t="s">
        <v>8323</v>
      </c>
      <c r="R905" t="s">
        <v>8326</v>
      </c>
      <c r="S905" s="14">
        <f t="shared" si="58"/>
        <v>41789.726979166669</v>
      </c>
      <c r="T905" s="14">
        <f t="shared" si="59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48.4497</v>
      </c>
      <c r="Q906" s="10" t="s">
        <v>8311</v>
      </c>
      <c r="R906" t="s">
        <v>8333</v>
      </c>
      <c r="S906" s="14">
        <f t="shared" si="58"/>
        <v>41422.075821759259</v>
      </c>
      <c r="T906" s="14">
        <f t="shared" si="59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4">
        <f t="shared" si="58"/>
        <v>41422.822824074072</v>
      </c>
      <c r="T907" s="14">
        <f t="shared" si="59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156.1739</v>
      </c>
      <c r="Q908" s="10" t="s">
        <v>8313</v>
      </c>
      <c r="R908" t="s">
        <v>8314</v>
      </c>
      <c r="S908" s="14">
        <f t="shared" si="58"/>
        <v>41981.782060185185</v>
      </c>
      <c r="T908" s="14">
        <f t="shared" si="59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61.307699999999997</v>
      </c>
      <c r="Q909" s="10" t="s">
        <v>8323</v>
      </c>
      <c r="R909" t="s">
        <v>8324</v>
      </c>
      <c r="S909" s="14">
        <f t="shared" si="58"/>
        <v>42097.732418981483</v>
      </c>
      <c r="T909" s="14">
        <f t="shared" si="59"/>
        <v>42115.249305555553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193.6216</v>
      </c>
      <c r="Q910" s="10" t="s">
        <v>8323</v>
      </c>
      <c r="R910" t="s">
        <v>8326</v>
      </c>
      <c r="S910" s="14">
        <f t="shared" si="58"/>
        <v>42323.70930555556</v>
      </c>
      <c r="T910" s="14">
        <f t="shared" si="59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42.875</v>
      </c>
      <c r="Q911" s="10" t="s">
        <v>8321</v>
      </c>
      <c r="R911" t="s">
        <v>8322</v>
      </c>
      <c r="S911" s="14">
        <f t="shared" si="58"/>
        <v>40893.551724537036</v>
      </c>
      <c r="T911" s="14">
        <f t="shared" si="59"/>
        <v>40923.551724537036</v>
      </c>
    </row>
    <row r="912" spans="1:20" ht="45" hidden="1" x14ac:dyDescent="0.2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56"/>
        <v>119</v>
      </c>
      <c r="P912">
        <f t="shared" si="57"/>
        <v>66.111099999999993</v>
      </c>
      <c r="Q912" s="10" t="s">
        <v>8323</v>
      </c>
      <c r="R912" t="s">
        <v>8326</v>
      </c>
      <c r="S912" s="14">
        <f t="shared" si="58"/>
        <v>41920.787534722222</v>
      </c>
      <c r="T912" s="14">
        <f t="shared" si="59"/>
        <v>41941.787534722222</v>
      </c>
    </row>
    <row r="913" spans="1:20" ht="45" hidden="1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56"/>
        <v>143</v>
      </c>
      <c r="P913">
        <f t="shared" si="57"/>
        <v>162.27269999999999</v>
      </c>
      <c r="Q913" s="10" t="s">
        <v>8327</v>
      </c>
      <c r="R913" t="s">
        <v>8331</v>
      </c>
      <c r="S913" s="14">
        <f t="shared" si="58"/>
        <v>40983.055949074071</v>
      </c>
      <c r="T913" s="14">
        <f t="shared" si="59"/>
        <v>41040.657638888886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46.7682</v>
      </c>
      <c r="Q914" s="10" t="s">
        <v>8323</v>
      </c>
      <c r="R914" t="s">
        <v>8326</v>
      </c>
      <c r="S914" s="14">
        <f t="shared" si="58"/>
        <v>40883.949317129627</v>
      </c>
      <c r="T914" s="14">
        <f t="shared" si="59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68.481700000000004</v>
      </c>
      <c r="Q915" s="10" t="s">
        <v>8327</v>
      </c>
      <c r="R915" t="s">
        <v>8328</v>
      </c>
      <c r="S915" s="14">
        <f t="shared" si="58"/>
        <v>40850.111064814817</v>
      </c>
      <c r="T915" s="14">
        <f t="shared" si="59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90.384600000000006</v>
      </c>
      <c r="Q916" s="10" t="s">
        <v>8321</v>
      </c>
      <c r="R916" t="s">
        <v>8343</v>
      </c>
      <c r="S916" s="14">
        <f t="shared" si="58"/>
        <v>40753.758425925924</v>
      </c>
      <c r="T916" s="14">
        <f t="shared" si="59"/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234.66669999999999</v>
      </c>
      <c r="Q917" s="10" t="s">
        <v>8323</v>
      </c>
      <c r="R917" t="s">
        <v>8324</v>
      </c>
      <c r="S917" s="14">
        <f t="shared" si="58"/>
        <v>42170.846446759257</v>
      </c>
      <c r="T917" s="14">
        <f t="shared" si="59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107.9846</v>
      </c>
      <c r="Q918" s="10" t="s">
        <v>8327</v>
      </c>
      <c r="R918" t="s">
        <v>8331</v>
      </c>
      <c r="S918" s="14">
        <f t="shared" si="58"/>
        <v>41950.29483796296</v>
      </c>
      <c r="T918" s="14">
        <f t="shared" si="59"/>
        <v>41990.332638888889</v>
      </c>
    </row>
    <row r="919" spans="1:20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81.569800000000001</v>
      </c>
      <c r="Q919" s="10" t="s">
        <v>8323</v>
      </c>
      <c r="R919" t="s">
        <v>8326</v>
      </c>
      <c r="S919" s="14">
        <f t="shared" si="58"/>
        <v>42167.023206018523</v>
      </c>
      <c r="T919" s="14">
        <f t="shared" si="59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36.3264</v>
      </c>
      <c r="Q920" s="10" t="s">
        <v>8308</v>
      </c>
      <c r="R920" t="s">
        <v>8309</v>
      </c>
      <c r="S920" s="14">
        <f t="shared" si="58"/>
        <v>42661.176817129628</v>
      </c>
      <c r="T920" s="14">
        <f t="shared" si="59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127.32729999999999</v>
      </c>
      <c r="Q921" s="10" t="s">
        <v>8311</v>
      </c>
      <c r="R921" t="s">
        <v>8333</v>
      </c>
      <c r="S921" s="14">
        <f t="shared" si="58"/>
        <v>41988.548831018517</v>
      </c>
      <c r="T921" s="14">
        <f t="shared" si="59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57.381799999999998</v>
      </c>
      <c r="Q922" s="10" t="s">
        <v>8327</v>
      </c>
      <c r="R922" t="s">
        <v>8329</v>
      </c>
      <c r="S922" s="14">
        <f t="shared" si="58"/>
        <v>42426.407592592594</v>
      </c>
      <c r="T922" s="14">
        <f t="shared" si="59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102.3824</v>
      </c>
      <c r="Q923" s="10" t="s">
        <v>8321</v>
      </c>
      <c r="R923" t="s">
        <v>8339</v>
      </c>
      <c r="S923" s="14">
        <f t="shared" si="58"/>
        <v>42552.653993055559</v>
      </c>
      <c r="T923" s="14">
        <f t="shared" si="59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153.88890000000001</v>
      </c>
      <c r="Q924" s="10" t="s">
        <v>8308</v>
      </c>
      <c r="R924" t="s">
        <v>8310</v>
      </c>
      <c r="S924" s="14">
        <f t="shared" si="58"/>
        <v>41856.865717592591</v>
      </c>
      <c r="T924" s="14">
        <f t="shared" si="59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123.28570000000001</v>
      </c>
      <c r="Q925" s="10" t="s">
        <v>8321</v>
      </c>
      <c r="R925" t="s">
        <v>8343</v>
      </c>
      <c r="S925" s="14">
        <f t="shared" si="58"/>
        <v>41402.752222222225</v>
      </c>
      <c r="T925" s="14">
        <f t="shared" si="59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55.796700000000001</v>
      </c>
      <c r="Q926" s="10" t="s">
        <v>8327</v>
      </c>
      <c r="R926" t="s">
        <v>8329</v>
      </c>
      <c r="S926" s="14">
        <f t="shared" si="58"/>
        <v>41548.747418981482</v>
      </c>
      <c r="T926" s="14">
        <f t="shared" si="59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62.871600000000001</v>
      </c>
      <c r="Q927" s="10" t="s">
        <v>8327</v>
      </c>
      <c r="R927" t="s">
        <v>8331</v>
      </c>
      <c r="S927" s="14">
        <f t="shared" si="58"/>
        <v>42720.066192129627</v>
      </c>
      <c r="T927" s="14">
        <f t="shared" si="59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43.031399999999998</v>
      </c>
      <c r="Q928" s="10" t="s">
        <v>8327</v>
      </c>
      <c r="R928" t="s">
        <v>8329</v>
      </c>
      <c r="S928" s="14">
        <f t="shared" si="58"/>
        <v>42611.483206018514</v>
      </c>
      <c r="T928" s="14">
        <f t="shared" si="59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356.84210000000002</v>
      </c>
      <c r="Q929" s="10" t="s">
        <v>8323</v>
      </c>
      <c r="R929" t="s">
        <v>8335</v>
      </c>
      <c r="S929" s="14">
        <f t="shared" si="58"/>
        <v>42118.346435185187</v>
      </c>
      <c r="T929" s="14">
        <f t="shared" si="59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4">
        <f t="shared" si="58"/>
        <v>42689.56931712963</v>
      </c>
      <c r="T930" s="14">
        <f t="shared" si="59"/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60.181899999999999</v>
      </c>
      <c r="Q931" s="10" t="s">
        <v>8327</v>
      </c>
      <c r="R931" t="s">
        <v>8331</v>
      </c>
      <c r="S931" s="14">
        <f t="shared" si="58"/>
        <v>42634.614780092597</v>
      </c>
      <c r="T931" s="14">
        <f t="shared" si="59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108.1452</v>
      </c>
      <c r="Q932" s="10" t="s">
        <v>8321</v>
      </c>
      <c r="R932" t="s">
        <v>8322</v>
      </c>
      <c r="S932" s="14">
        <f t="shared" si="58"/>
        <v>40430.604328703703</v>
      </c>
      <c r="T932" s="14">
        <f t="shared" si="59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159.52379999999999</v>
      </c>
      <c r="Q933" s="10" t="s">
        <v>8327</v>
      </c>
      <c r="R933" t="s">
        <v>8338</v>
      </c>
      <c r="S933" s="14">
        <f t="shared" si="58"/>
        <v>42416.407129629632</v>
      </c>
      <c r="T933" s="14">
        <f t="shared" si="59"/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393.58819999999997</v>
      </c>
      <c r="Q934" s="10" t="s">
        <v>8321</v>
      </c>
      <c r="R934" t="s">
        <v>8339</v>
      </c>
      <c r="S934" s="14">
        <f t="shared" si="58"/>
        <v>42024.888692129629</v>
      </c>
      <c r="T934" s="14">
        <f t="shared" si="59"/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99.761200000000002</v>
      </c>
      <c r="Q935" s="10" t="s">
        <v>8323</v>
      </c>
      <c r="R935" t="s">
        <v>8324</v>
      </c>
      <c r="S935" s="14">
        <f t="shared" si="58"/>
        <v>42248.535787037035</v>
      </c>
      <c r="T935" s="14">
        <f t="shared" si="59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31.659800000000001</v>
      </c>
      <c r="Q936" s="10" t="s">
        <v>8327</v>
      </c>
      <c r="R936" t="s">
        <v>8328</v>
      </c>
      <c r="S936" s="14">
        <f t="shared" si="58"/>
        <v>41416.146944444445</v>
      </c>
      <c r="T936" s="14">
        <f t="shared" si="59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69.406300000000002</v>
      </c>
      <c r="Q937" s="10" t="s">
        <v>8308</v>
      </c>
      <c r="R937" t="s">
        <v>8310</v>
      </c>
      <c r="S937" s="14">
        <f t="shared" si="58"/>
        <v>42444.583912037036</v>
      </c>
      <c r="T937" s="14">
        <f t="shared" si="59"/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93.774600000000007</v>
      </c>
      <c r="Q938" s="10" t="s">
        <v>8323</v>
      </c>
      <c r="R938" t="s">
        <v>8335</v>
      </c>
      <c r="S938" s="14">
        <f t="shared" si="58"/>
        <v>42487.037905092591</v>
      </c>
      <c r="T938" s="14">
        <f t="shared" si="59"/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114.58620000000001</v>
      </c>
      <c r="Q939" s="10" t="s">
        <v>8321</v>
      </c>
      <c r="R939" t="s">
        <v>8322</v>
      </c>
      <c r="S939" s="14">
        <f t="shared" si="58"/>
        <v>42697.32136574074</v>
      </c>
      <c r="T939" s="14">
        <f t="shared" si="59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61.527799999999999</v>
      </c>
      <c r="Q940" s="10" t="s">
        <v>8313</v>
      </c>
      <c r="R940" t="s">
        <v>8314</v>
      </c>
      <c r="S940" s="14">
        <f t="shared" si="58"/>
        <v>42731.755787037036</v>
      </c>
      <c r="T940" s="14">
        <f t="shared" si="59"/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58.184199999999997</v>
      </c>
      <c r="Q941" s="10" t="s">
        <v>8323</v>
      </c>
      <c r="R941" t="s">
        <v>8324</v>
      </c>
      <c r="S941" s="14">
        <f t="shared" si="58"/>
        <v>41844.125115740739</v>
      </c>
      <c r="T941" s="14">
        <f t="shared" si="59"/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83.953400000000002</v>
      </c>
      <c r="Q942" s="10" t="s">
        <v>8321</v>
      </c>
      <c r="R942" t="s">
        <v>8322</v>
      </c>
      <c r="S942" s="14">
        <f t="shared" si="58"/>
        <v>39950.163344907407</v>
      </c>
      <c r="T942" s="14">
        <f t="shared" si="59"/>
        <v>40035.80972222222</v>
      </c>
    </row>
    <row r="943" spans="1:20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105.2063</v>
      </c>
      <c r="Q943" s="10" t="s">
        <v>8323</v>
      </c>
      <c r="R943" t="s">
        <v>8326</v>
      </c>
      <c r="S943" s="14">
        <f t="shared" si="58"/>
        <v>42431.102534722217</v>
      </c>
      <c r="T943" s="14">
        <f t="shared" si="59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161.21950000000001</v>
      </c>
      <c r="Q944" s="10" t="s">
        <v>8308</v>
      </c>
      <c r="R944" t="s">
        <v>8310</v>
      </c>
      <c r="S944" s="14">
        <f t="shared" si="58"/>
        <v>41773.294560185182</v>
      </c>
      <c r="T944" s="14">
        <f t="shared" si="59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49.194000000000003</v>
      </c>
      <c r="Q945" s="10" t="s">
        <v>8327</v>
      </c>
      <c r="R945" t="s">
        <v>8341</v>
      </c>
      <c r="S945" s="14">
        <f t="shared" si="58"/>
        <v>40973.773182870369</v>
      </c>
      <c r="T945" s="14">
        <f t="shared" si="59"/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4">
        <f t="shared" si="58"/>
        <v>42510.604699074072</v>
      </c>
      <c r="T946" s="14">
        <f t="shared" si="59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4">
        <f t="shared" si="58"/>
        <v>42228.634328703702</v>
      </c>
      <c r="T947" s="14">
        <f t="shared" si="59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38.476500000000001</v>
      </c>
      <c r="Q948" s="10" t="s">
        <v>8321</v>
      </c>
      <c r="R948" t="s">
        <v>8339</v>
      </c>
      <c r="S948" s="14">
        <f t="shared" si="58"/>
        <v>41703.721979166665</v>
      </c>
      <c r="T948" s="14">
        <f t="shared" si="59"/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94.637699999999995</v>
      </c>
      <c r="Q949" s="10" t="s">
        <v>8323</v>
      </c>
      <c r="R949" t="s">
        <v>8324</v>
      </c>
      <c r="S949" s="14">
        <f t="shared" si="58"/>
        <v>42418.031180555554</v>
      </c>
      <c r="T949" s="14">
        <f t="shared" si="59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93.071399999999997</v>
      </c>
      <c r="Q950" s="10" t="s">
        <v>8313</v>
      </c>
      <c r="R950" t="s">
        <v>8314</v>
      </c>
      <c r="S950" s="14">
        <f t="shared" si="58"/>
        <v>42026.605057870373</v>
      </c>
      <c r="T950" s="14">
        <f t="shared" si="59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89.191800000000001</v>
      </c>
      <c r="Q951" s="10" t="s">
        <v>8308</v>
      </c>
      <c r="R951" t="s">
        <v>8310</v>
      </c>
      <c r="S951" s="14">
        <f t="shared" si="58"/>
        <v>42194.833784722221</v>
      </c>
      <c r="T951" s="14">
        <f t="shared" si="59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35.551900000000003</v>
      </c>
      <c r="Q952" s="10" t="s">
        <v>8327</v>
      </c>
      <c r="R952" t="s">
        <v>8328</v>
      </c>
      <c r="S952" s="14">
        <f t="shared" si="58"/>
        <v>41680.583402777782</v>
      </c>
      <c r="T952" s="14">
        <f t="shared" si="59"/>
        <v>41702.875</v>
      </c>
    </row>
    <row r="953" spans="1:20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209.83869999999999</v>
      </c>
      <c r="Q953" s="10" t="s">
        <v>8323</v>
      </c>
      <c r="R953" t="s">
        <v>8326</v>
      </c>
      <c r="S953" s="14">
        <f t="shared" si="58"/>
        <v>42253.928530092591</v>
      </c>
      <c r="T953" s="14">
        <f t="shared" si="59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39.157200000000003</v>
      </c>
      <c r="Q954" s="10" t="s">
        <v>8327</v>
      </c>
      <c r="R954" t="s">
        <v>8329</v>
      </c>
      <c r="S954" s="14">
        <f t="shared" si="58"/>
        <v>42555.166712962964</v>
      </c>
      <c r="T954" s="14">
        <f t="shared" si="59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135.41669999999999</v>
      </c>
      <c r="Q955" s="10" t="s">
        <v>8327</v>
      </c>
      <c r="R955" t="s">
        <v>8341</v>
      </c>
      <c r="S955" s="14">
        <f t="shared" si="58"/>
        <v>42081.864641203705</v>
      </c>
      <c r="T955" s="14">
        <f t="shared" si="59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72.865200000000002</v>
      </c>
      <c r="Q956" s="10" t="s">
        <v>8321</v>
      </c>
      <c r="R956" t="s">
        <v>8322</v>
      </c>
      <c r="S956" s="14">
        <f t="shared" si="58"/>
        <v>42093.760046296295</v>
      </c>
      <c r="T956" s="14">
        <f t="shared" si="59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88.191800000000001</v>
      </c>
      <c r="Q957" s="10" t="s">
        <v>8327</v>
      </c>
      <c r="R957" t="s">
        <v>8331</v>
      </c>
      <c r="S957" s="14">
        <f t="shared" si="58"/>
        <v>42018.99863425926</v>
      </c>
      <c r="T957" s="14">
        <f t="shared" si="59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59.817500000000003</v>
      </c>
      <c r="Q958" s="10" t="s">
        <v>8327</v>
      </c>
      <c r="R958" t="s">
        <v>8328</v>
      </c>
      <c r="S958" s="14">
        <f t="shared" si="58"/>
        <v>41307.987696759257</v>
      </c>
      <c r="T958" s="14">
        <f t="shared" si="59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375.7647</v>
      </c>
      <c r="Q959" s="10" t="s">
        <v>8321</v>
      </c>
      <c r="R959" t="s">
        <v>8343</v>
      </c>
      <c r="S959" s="14">
        <f t="shared" si="58"/>
        <v>42291.556076388893</v>
      </c>
      <c r="T959" s="14">
        <f t="shared" si="59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4">
        <f t="shared" si="58"/>
        <v>42108.538449074069</v>
      </c>
      <c r="T960" s="14">
        <f t="shared" si="59"/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43.417299999999997</v>
      </c>
      <c r="Q961" s="10" t="s">
        <v>8316</v>
      </c>
      <c r="R961" t="s">
        <v>8334</v>
      </c>
      <c r="S961" s="14">
        <f t="shared" si="58"/>
        <v>41723.799386574072</v>
      </c>
      <c r="T961" s="14">
        <f t="shared" si="59"/>
        <v>41753.799386574072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108.0508</v>
      </c>
      <c r="Q962" s="10" t="s">
        <v>8311</v>
      </c>
      <c r="R962" t="s">
        <v>8349</v>
      </c>
      <c r="S962" s="14">
        <f t="shared" si="58"/>
        <v>42549.916712962964</v>
      </c>
      <c r="T962" s="14">
        <f t="shared" si="59"/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ROUND(E963/L963,4)</f>
        <v>108.0215</v>
      </c>
      <c r="Q963" s="10" t="s">
        <v>8327</v>
      </c>
      <c r="R963" t="s">
        <v>8331</v>
      </c>
      <c r="S963" s="14">
        <f t="shared" ref="S963:S1026" si="62">(((J963/60)/60/24)+DATE(1970,1,1))</f>
        <v>40585.796817129631</v>
      </c>
      <c r="T963" s="14">
        <f t="shared" ref="T963:T1026" si="63">(((I963/60/60)/24)+DATE(1970,1,1))</f>
        <v>40614.166666666664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138.26089999999999</v>
      </c>
      <c r="Q964" s="10" t="s">
        <v>8313</v>
      </c>
      <c r="R964" t="s">
        <v>8314</v>
      </c>
      <c r="S964" s="14">
        <f t="shared" si="62"/>
        <v>42761.846122685187</v>
      </c>
      <c r="T964" s="14">
        <f t="shared" si="63"/>
        <v>42791.846122685187</v>
      </c>
    </row>
    <row r="965" spans="1:20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69.890100000000004</v>
      </c>
      <c r="Q965" s="10" t="s">
        <v>8323</v>
      </c>
      <c r="R965" t="s">
        <v>8326</v>
      </c>
      <c r="S965" s="14">
        <f t="shared" si="62"/>
        <v>41808.669571759259</v>
      </c>
      <c r="T965" s="14">
        <f t="shared" si="63"/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88.845100000000002</v>
      </c>
      <c r="Q966" s="10" t="s">
        <v>8321</v>
      </c>
      <c r="R966" t="s">
        <v>8322</v>
      </c>
      <c r="S966" s="14">
        <f t="shared" si="62"/>
        <v>42549.076157407413</v>
      </c>
      <c r="T966" s="14">
        <f t="shared" si="63"/>
        <v>42579.076157407413</v>
      </c>
    </row>
    <row r="967" spans="1:20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105.02930000000001</v>
      </c>
      <c r="Q967" s="10" t="s">
        <v>8323</v>
      </c>
      <c r="R967" t="s">
        <v>8326</v>
      </c>
      <c r="S967" s="14">
        <f t="shared" si="62"/>
        <v>42618.827013888891</v>
      </c>
      <c r="T967" s="14">
        <f t="shared" si="63"/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88.746499999999997</v>
      </c>
      <c r="Q968" s="10" t="s">
        <v>8327</v>
      </c>
      <c r="R968" t="s">
        <v>8331</v>
      </c>
      <c r="S968" s="14">
        <f t="shared" si="62"/>
        <v>42096.633206018523</v>
      </c>
      <c r="T968" s="14">
        <f t="shared" si="63"/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88.732399999999998</v>
      </c>
      <c r="Q969" s="10" t="s">
        <v>8311</v>
      </c>
      <c r="R969" t="s">
        <v>8333</v>
      </c>
      <c r="S969" s="14">
        <f t="shared" si="62"/>
        <v>40879.795682870368</v>
      </c>
      <c r="T969" s="14">
        <f t="shared" si="63"/>
        <v>40930.25</v>
      </c>
    </row>
    <row r="970" spans="1:20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67.741900000000001</v>
      </c>
      <c r="Q970" s="10" t="s">
        <v>8323</v>
      </c>
      <c r="R970" t="s">
        <v>8326</v>
      </c>
      <c r="S970" s="14">
        <f t="shared" si="62"/>
        <v>42154.873124999998</v>
      </c>
      <c r="T970" s="14">
        <f t="shared" si="63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69.533299999999997</v>
      </c>
      <c r="Q971" s="10" t="s">
        <v>8323</v>
      </c>
      <c r="R971" t="s">
        <v>8324</v>
      </c>
      <c r="S971" s="14">
        <f t="shared" si="62"/>
        <v>42555.340486111112</v>
      </c>
      <c r="T971" s="14">
        <f t="shared" si="63"/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82.328900000000004</v>
      </c>
      <c r="Q972" s="10" t="s">
        <v>8327</v>
      </c>
      <c r="R972" t="s">
        <v>8341</v>
      </c>
      <c r="S972" s="14">
        <f t="shared" si="62"/>
        <v>40948.080729166664</v>
      </c>
      <c r="T972" s="14">
        <f t="shared" si="63"/>
        <v>40993.0390625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55.221200000000003</v>
      </c>
      <c r="Q973" s="10" t="s">
        <v>8321</v>
      </c>
      <c r="R973" t="s">
        <v>8322</v>
      </c>
      <c r="S973" s="14">
        <f t="shared" si="62"/>
        <v>40969.912372685183</v>
      </c>
      <c r="T973" s="14">
        <f t="shared" si="63"/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168.51349999999999</v>
      </c>
      <c r="Q974" s="10" t="s">
        <v>8327</v>
      </c>
      <c r="R974" t="s">
        <v>8338</v>
      </c>
      <c r="S974" s="14">
        <f t="shared" si="62"/>
        <v>41146.824212962965</v>
      </c>
      <c r="T974" s="14">
        <f t="shared" si="63"/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75.853700000000003</v>
      </c>
      <c r="Q975" s="10" t="s">
        <v>8327</v>
      </c>
      <c r="R975" t="s">
        <v>8331</v>
      </c>
      <c r="S975" s="14">
        <f t="shared" si="62"/>
        <v>41645.867280092592</v>
      </c>
      <c r="T975" s="14">
        <f t="shared" si="63"/>
        <v>41690.867280092592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71.443200000000004</v>
      </c>
      <c r="Q976" s="10" t="s">
        <v>8311</v>
      </c>
      <c r="R976" t="s">
        <v>8333</v>
      </c>
      <c r="S976" s="14">
        <f t="shared" si="62"/>
        <v>41430.038888888892</v>
      </c>
      <c r="T976" s="14">
        <f t="shared" si="63"/>
        <v>41460.038888888892</v>
      </c>
    </row>
    <row r="977" spans="1:20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81.776300000000006</v>
      </c>
      <c r="Q977" s="10" t="s">
        <v>8323</v>
      </c>
      <c r="R977" t="s">
        <v>8326</v>
      </c>
      <c r="S977" s="14">
        <f t="shared" si="62"/>
        <v>42018.676898148144</v>
      </c>
      <c r="T977" s="14">
        <f t="shared" si="63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221.78569999999999</v>
      </c>
      <c r="Q978" s="10" t="s">
        <v>8313</v>
      </c>
      <c r="R978" t="s">
        <v>8314</v>
      </c>
      <c r="S978" s="14">
        <f t="shared" si="62"/>
        <v>42756.501041666663</v>
      </c>
      <c r="T978" s="14">
        <f t="shared" si="63"/>
        <v>42786.501041666663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59.701700000000002</v>
      </c>
      <c r="Q979" s="10" t="s">
        <v>8323</v>
      </c>
      <c r="R979" t="s">
        <v>8326</v>
      </c>
      <c r="S979" s="14">
        <f t="shared" si="62"/>
        <v>42278.089039351849</v>
      </c>
      <c r="T979" s="14">
        <f t="shared" si="63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46.669199999999996</v>
      </c>
      <c r="Q980" s="10" t="s">
        <v>8327</v>
      </c>
      <c r="R980" t="s">
        <v>8336</v>
      </c>
      <c r="S980" s="14">
        <f t="shared" si="62"/>
        <v>42452.827743055561</v>
      </c>
      <c r="T980" s="14">
        <f t="shared" si="63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80.2727</v>
      </c>
      <c r="Q981" s="10" t="s">
        <v>8327</v>
      </c>
      <c r="R981" t="s">
        <v>8328</v>
      </c>
      <c r="S981" s="14">
        <f t="shared" si="62"/>
        <v>40865.867141203707</v>
      </c>
      <c r="T981" s="14">
        <f t="shared" si="63"/>
        <v>40902.208333333336</v>
      </c>
    </row>
    <row r="982" spans="1:20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136.77780000000001</v>
      </c>
      <c r="Q982" s="10" t="s">
        <v>8323</v>
      </c>
      <c r="R982" t="s">
        <v>8326</v>
      </c>
      <c r="S982" s="14">
        <f t="shared" si="62"/>
        <v>41926.942685185182</v>
      </c>
      <c r="T982" s="14">
        <f t="shared" si="63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55.3718</v>
      </c>
      <c r="Q983" s="10" t="s">
        <v>8313</v>
      </c>
      <c r="R983" t="s">
        <v>8314</v>
      </c>
      <c r="S983" s="14">
        <f t="shared" si="62"/>
        <v>42536.60701388889</v>
      </c>
      <c r="T983" s="14">
        <f t="shared" si="63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65.340299999999999</v>
      </c>
      <c r="Q984" s="10" t="s">
        <v>8323</v>
      </c>
      <c r="R984" t="s">
        <v>8326</v>
      </c>
      <c r="S984" s="14">
        <f t="shared" si="62"/>
        <v>42614.268796296295</v>
      </c>
      <c r="T984" s="14">
        <f t="shared" si="63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45.407400000000003</v>
      </c>
      <c r="Q985" s="10" t="s">
        <v>8308</v>
      </c>
      <c r="R985" t="s">
        <v>8310</v>
      </c>
      <c r="S985" s="14">
        <f t="shared" si="62"/>
        <v>41985.043657407412</v>
      </c>
      <c r="T985" s="14">
        <f t="shared" si="63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56.666699999999999</v>
      </c>
      <c r="Q986" s="10" t="s">
        <v>8311</v>
      </c>
      <c r="R986" t="s">
        <v>8333</v>
      </c>
      <c r="S986" s="14">
        <f t="shared" si="62"/>
        <v>41667.275312500002</v>
      </c>
      <c r="T986" s="14">
        <f t="shared" si="63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291.33330000000001</v>
      </c>
      <c r="Q987" s="10" t="s">
        <v>8308</v>
      </c>
      <c r="R987" t="s">
        <v>8310</v>
      </c>
      <c r="S987" s="14">
        <f t="shared" si="62"/>
        <v>41813.662962962961</v>
      </c>
      <c r="T987" s="14">
        <f t="shared" si="63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165.16220000000001</v>
      </c>
      <c r="Q988" s="10" t="s">
        <v>8327</v>
      </c>
      <c r="R988" t="s">
        <v>8341</v>
      </c>
      <c r="S988" s="14">
        <f t="shared" si="62"/>
        <v>42618.625428240746</v>
      </c>
      <c r="T988" s="14">
        <f t="shared" si="63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82.540499999999994</v>
      </c>
      <c r="Q989" s="10" t="s">
        <v>8327</v>
      </c>
      <c r="R989" t="s">
        <v>8331</v>
      </c>
      <c r="S989" s="14">
        <f t="shared" si="62"/>
        <v>40751.814432870371</v>
      </c>
      <c r="T989" s="14">
        <f t="shared" si="63"/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148.78049999999999</v>
      </c>
      <c r="Q990" s="10" t="s">
        <v>8327</v>
      </c>
      <c r="R990" t="s">
        <v>8331</v>
      </c>
      <c r="S990" s="14">
        <f t="shared" si="62"/>
        <v>41718.878182870372</v>
      </c>
      <c r="T990" s="14">
        <f t="shared" si="63"/>
        <v>41748.878182870372</v>
      </c>
    </row>
    <row r="991" spans="1:20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78.205100000000002</v>
      </c>
      <c r="Q991" s="10" t="s">
        <v>8323</v>
      </c>
      <c r="R991" t="s">
        <v>8326</v>
      </c>
      <c r="S991" s="14">
        <f t="shared" si="62"/>
        <v>42062.296412037031</v>
      </c>
      <c r="T991" s="14">
        <f t="shared" si="63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160.16470000000001</v>
      </c>
      <c r="Q992" s="10" t="s">
        <v>8321</v>
      </c>
      <c r="R992" t="s">
        <v>8322</v>
      </c>
      <c r="S992" s="14">
        <f t="shared" si="62"/>
        <v>41543.735995370371</v>
      </c>
      <c r="T992" s="14">
        <f t="shared" si="63"/>
        <v>41583.777662037035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81.066699999999997</v>
      </c>
      <c r="Q993" s="10" t="s">
        <v>8327</v>
      </c>
      <c r="R993" t="s">
        <v>8331</v>
      </c>
      <c r="S993" s="14">
        <f t="shared" si="62"/>
        <v>41123.022268518522</v>
      </c>
      <c r="T993" s="14">
        <f t="shared" si="63"/>
        <v>41169.170138888891</v>
      </c>
    </row>
    <row r="994" spans="1:20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129.36170000000001</v>
      </c>
      <c r="Q994" s="10" t="s">
        <v>8323</v>
      </c>
      <c r="R994" t="s">
        <v>8326</v>
      </c>
      <c r="S994" s="14">
        <f t="shared" si="62"/>
        <v>42219.019733796296</v>
      </c>
      <c r="T994" s="14">
        <f t="shared" si="63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110.4909</v>
      </c>
      <c r="Q995" s="10" t="s">
        <v>8327</v>
      </c>
      <c r="R995" t="s">
        <v>8328</v>
      </c>
      <c r="S995" s="14">
        <f t="shared" si="62"/>
        <v>40763.707546296297</v>
      </c>
      <c r="T995" s="14">
        <f t="shared" si="63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55.697200000000002</v>
      </c>
      <c r="Q996" s="10" t="s">
        <v>8327</v>
      </c>
      <c r="R996" t="s">
        <v>8331</v>
      </c>
      <c r="S996" s="14">
        <f t="shared" si="62"/>
        <v>41579.845509259263</v>
      </c>
      <c r="T996" s="14">
        <f t="shared" si="63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116.5577</v>
      </c>
      <c r="Q997" s="10" t="s">
        <v>8319</v>
      </c>
      <c r="R997" t="s">
        <v>8345</v>
      </c>
      <c r="S997" s="14">
        <f t="shared" si="62"/>
        <v>42187.940081018518</v>
      </c>
      <c r="T997" s="14">
        <f t="shared" si="63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163.78380000000001</v>
      </c>
      <c r="Q998" s="10" t="s">
        <v>8327</v>
      </c>
      <c r="R998" t="s">
        <v>8331</v>
      </c>
      <c r="S998" s="14">
        <f t="shared" si="62"/>
        <v>41003.60665509259</v>
      </c>
      <c r="T998" s="14">
        <f t="shared" si="63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147.7073</v>
      </c>
      <c r="Q999" s="10" t="s">
        <v>8321</v>
      </c>
      <c r="R999" t="s">
        <v>8332</v>
      </c>
      <c r="S999" s="14">
        <f t="shared" si="62"/>
        <v>41808.02648148148</v>
      </c>
      <c r="T999" s="14">
        <f t="shared" si="63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37.134999999999998</v>
      </c>
      <c r="Q1000" s="10" t="s">
        <v>8327</v>
      </c>
      <c r="R1000" t="s">
        <v>8328</v>
      </c>
      <c r="S1000" s="14">
        <f t="shared" si="62"/>
        <v>40050.643680555557</v>
      </c>
      <c r="T1000" s="14">
        <f t="shared" si="63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53.469200000000001</v>
      </c>
      <c r="Q1001" s="10" t="s">
        <v>8327</v>
      </c>
      <c r="R1001" t="s">
        <v>8328</v>
      </c>
      <c r="S1001" s="14">
        <f t="shared" si="62"/>
        <v>40502.815868055557</v>
      </c>
      <c r="T1001" s="14">
        <f t="shared" si="63"/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137.3091</v>
      </c>
      <c r="Q1002" s="10" t="s">
        <v>8327</v>
      </c>
      <c r="R1002" t="s">
        <v>8331</v>
      </c>
      <c r="S1002" s="14">
        <f t="shared" si="62"/>
        <v>40747.012881944444</v>
      </c>
      <c r="T1002" s="14">
        <f t="shared" si="63"/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40.5473</v>
      </c>
      <c r="Q1003" s="10" t="s">
        <v>8327</v>
      </c>
      <c r="R1003" t="s">
        <v>8331</v>
      </c>
      <c r="S1003" s="14">
        <f t="shared" si="62"/>
        <v>40833.200474537036</v>
      </c>
      <c r="T1003" s="14">
        <f t="shared" si="63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68.625</v>
      </c>
      <c r="Q1004" s="10" t="s">
        <v>8316</v>
      </c>
      <c r="R1004" t="s">
        <v>8317</v>
      </c>
      <c r="S1004" s="14">
        <f t="shared" si="62"/>
        <v>42467.788194444445</v>
      </c>
      <c r="T1004" s="14">
        <f t="shared" si="63"/>
        <v>42481.916666666672</v>
      </c>
    </row>
    <row r="1005" spans="1:20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71.785700000000006</v>
      </c>
      <c r="Q1005" s="10" t="s">
        <v>8323</v>
      </c>
      <c r="R1005" t="s">
        <v>8326</v>
      </c>
      <c r="S1005" s="14">
        <f t="shared" si="62"/>
        <v>42238.13282407407</v>
      </c>
      <c r="T1005" s="14">
        <f t="shared" si="63"/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58.533999999999999</v>
      </c>
      <c r="Q1006" s="10" t="s">
        <v>8313</v>
      </c>
      <c r="R1006" t="s">
        <v>8314</v>
      </c>
      <c r="S1006" s="14">
        <f t="shared" si="62"/>
        <v>42089.477500000001</v>
      </c>
      <c r="T1006" s="14">
        <f t="shared" si="63"/>
        <v>42110.477500000001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4">
        <f t="shared" si="62"/>
        <v>42016.981574074074</v>
      </c>
      <c r="T1007" s="14">
        <f t="shared" si="63"/>
        <v>42045.332638888889</v>
      </c>
    </row>
    <row r="1008" spans="1:20" ht="45" hidden="1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60"/>
        <v>100</v>
      </c>
      <c r="P1008">
        <f t="shared" si="61"/>
        <v>89.925399999999996</v>
      </c>
      <c r="Q1008" s="10" t="s">
        <v>8313</v>
      </c>
      <c r="R1008" t="s">
        <v>8314</v>
      </c>
      <c r="S1008" s="14">
        <f t="shared" si="62"/>
        <v>42586.925636574073</v>
      </c>
      <c r="T1008" s="14">
        <f t="shared" si="63"/>
        <v>42609.165972222225</v>
      </c>
    </row>
    <row r="1009" spans="1:20" ht="60" hidden="1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60"/>
        <v>121</v>
      </c>
      <c r="P1009">
        <f t="shared" si="61"/>
        <v>80.333299999999994</v>
      </c>
      <c r="Q1009" s="10" t="s">
        <v>8321</v>
      </c>
      <c r="R1009" t="s">
        <v>8332</v>
      </c>
      <c r="S1009" s="14">
        <f t="shared" si="62"/>
        <v>42572.778495370367</v>
      </c>
      <c r="T1009" s="14">
        <f t="shared" si="63"/>
        <v>42604.125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188.125</v>
      </c>
      <c r="Q1010" s="10" t="s">
        <v>8327</v>
      </c>
      <c r="R1010" t="s">
        <v>8328</v>
      </c>
      <c r="S1010" s="14">
        <f t="shared" si="62"/>
        <v>40946.11383101852</v>
      </c>
      <c r="T1010" s="14">
        <f t="shared" si="63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34.005699999999997</v>
      </c>
      <c r="Q1011" s="10" t="s">
        <v>8327</v>
      </c>
      <c r="R1011" t="s">
        <v>8336</v>
      </c>
      <c r="S1011" s="14">
        <f t="shared" si="62"/>
        <v>42578.205972222218</v>
      </c>
      <c r="T1011" s="14">
        <f t="shared" si="63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859.85709999999995</v>
      </c>
      <c r="Q1012" s="10" t="s">
        <v>8308</v>
      </c>
      <c r="R1012" t="s">
        <v>8310</v>
      </c>
      <c r="S1012" s="14">
        <f t="shared" si="62"/>
        <v>42697.74927083333</v>
      </c>
      <c r="T1012" s="14">
        <f t="shared" si="63"/>
        <v>42727.74927083333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127.8085</v>
      </c>
      <c r="Q1013" s="10" t="s">
        <v>8323</v>
      </c>
      <c r="R1013" t="s">
        <v>8326</v>
      </c>
      <c r="S1013" s="14">
        <f t="shared" si="62"/>
        <v>42171.763414351852</v>
      </c>
      <c r="T1013" s="14">
        <f t="shared" si="63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46.882800000000003</v>
      </c>
      <c r="Q1014" s="10" t="s">
        <v>8321</v>
      </c>
      <c r="R1014" t="s">
        <v>8322</v>
      </c>
      <c r="S1014" s="14">
        <f t="shared" si="62"/>
        <v>41376.769050925926</v>
      </c>
      <c r="T1014" s="14">
        <f t="shared" si="63"/>
        <v>41395.000694444447</v>
      </c>
    </row>
    <row r="1015" spans="1:20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93.760300000000001</v>
      </c>
      <c r="Q1015" s="10" t="s">
        <v>8323</v>
      </c>
      <c r="R1015" t="s">
        <v>8326</v>
      </c>
      <c r="S1015" s="14">
        <f t="shared" si="62"/>
        <v>42292.087592592594</v>
      </c>
      <c r="T1015" s="14">
        <f t="shared" si="63"/>
        <v>42329.125</v>
      </c>
    </row>
    <row r="1016" spans="1:20" ht="30" hidden="1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60"/>
        <v>100</v>
      </c>
      <c r="P1016">
        <f t="shared" si="61"/>
        <v>600</v>
      </c>
      <c r="Q1016" s="10" t="s">
        <v>8327</v>
      </c>
      <c r="R1016" t="s">
        <v>8328</v>
      </c>
      <c r="S1016" s="14">
        <f t="shared" si="62"/>
        <v>41327.996435185189</v>
      </c>
      <c r="T1016" s="14">
        <f t="shared" si="63"/>
        <v>41362.954768518517</v>
      </c>
    </row>
    <row r="1017" spans="1:20" ht="60" hidden="1" x14ac:dyDescent="0.2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60"/>
        <v>100</v>
      </c>
      <c r="P1017">
        <f t="shared" si="61"/>
        <v>63.829799999999999</v>
      </c>
      <c r="Q1017" s="10" t="s">
        <v>8323</v>
      </c>
      <c r="R1017" t="s">
        <v>8326</v>
      </c>
      <c r="S1017" s="14">
        <f t="shared" si="62"/>
        <v>42060.683935185181</v>
      </c>
      <c r="T1017" s="14">
        <f t="shared" si="63"/>
        <v>42090.642268518524</v>
      </c>
    </row>
    <row r="1018" spans="1:20" ht="45" hidden="1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60"/>
        <v>100</v>
      </c>
      <c r="P1018">
        <f t="shared" si="61"/>
        <v>72.289199999999994</v>
      </c>
      <c r="Q1018" s="10" t="s">
        <v>8323</v>
      </c>
      <c r="R1018" t="s">
        <v>8326</v>
      </c>
      <c r="S1018" s="14">
        <f t="shared" si="62"/>
        <v>41809.860300925924</v>
      </c>
      <c r="T1018" s="14">
        <f t="shared" si="63"/>
        <v>41839.860300925924</v>
      </c>
    </row>
    <row r="1019" spans="1:20" ht="45" hidden="1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60"/>
        <v>120</v>
      </c>
      <c r="P1019">
        <f t="shared" si="61"/>
        <v>98.360699999999994</v>
      </c>
      <c r="Q1019" s="10" t="s">
        <v>8321</v>
      </c>
      <c r="R1019" t="s">
        <v>8332</v>
      </c>
      <c r="S1019" s="14">
        <f t="shared" si="62"/>
        <v>42457.623923611114</v>
      </c>
      <c r="T1019" s="14">
        <f t="shared" si="63"/>
        <v>42487.623923611114</v>
      </c>
    </row>
    <row r="1020" spans="1:20" ht="30" hidden="1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60"/>
        <v>240</v>
      </c>
      <c r="P1020">
        <f t="shared" si="61"/>
        <v>41.379300000000001</v>
      </c>
      <c r="Q1020" s="10" t="s">
        <v>8321</v>
      </c>
      <c r="R1020" t="s">
        <v>8322</v>
      </c>
      <c r="S1020" s="14">
        <f t="shared" si="62"/>
        <v>40555.24800925926</v>
      </c>
      <c r="T1020" s="14">
        <f t="shared" si="63"/>
        <v>40600.24800925926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230.19229999999999</v>
      </c>
      <c r="Q1021" s="10" t="s">
        <v>8311</v>
      </c>
      <c r="R1021" t="s">
        <v>8333</v>
      </c>
      <c r="S1021" s="14">
        <f t="shared" si="62"/>
        <v>41963.506168981476</v>
      </c>
      <c r="T1021" s="14">
        <f t="shared" si="63"/>
        <v>41991.506168981476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97.376999999999995</v>
      </c>
      <c r="Q1022" s="10" t="s">
        <v>8323</v>
      </c>
      <c r="R1022" t="s">
        <v>8326</v>
      </c>
      <c r="S1022" s="14">
        <f t="shared" si="62"/>
        <v>42766.805034722223</v>
      </c>
      <c r="T1022" s="14">
        <f t="shared" si="63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120.8571</v>
      </c>
      <c r="Q1023" s="10" t="s">
        <v>8308</v>
      </c>
      <c r="R1023" t="s">
        <v>8309</v>
      </c>
      <c r="S1023" s="14">
        <f t="shared" si="62"/>
        <v>42472.73265046296</v>
      </c>
      <c r="T1023" s="14">
        <f t="shared" si="63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64.945099999999996</v>
      </c>
      <c r="Q1024" s="10" t="s">
        <v>8321</v>
      </c>
      <c r="R1024" t="s">
        <v>8322</v>
      </c>
      <c r="S1024" s="14">
        <f t="shared" si="62"/>
        <v>41010.620312500003</v>
      </c>
      <c r="T1024" s="14">
        <f t="shared" si="63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32.816699999999997</v>
      </c>
      <c r="Q1025" s="10" t="s">
        <v>8316</v>
      </c>
      <c r="R1025" t="s">
        <v>8317</v>
      </c>
      <c r="S1025" s="14">
        <f t="shared" si="62"/>
        <v>41336.703298611108</v>
      </c>
      <c r="T1025" s="14">
        <f t="shared" si="63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95.225800000000007</v>
      </c>
      <c r="Q1026" s="10" t="s">
        <v>8321</v>
      </c>
      <c r="R1026" t="s">
        <v>8322</v>
      </c>
      <c r="S1026" s="14">
        <f t="shared" si="62"/>
        <v>40967.081874999996</v>
      </c>
      <c r="T1026" s="14">
        <f t="shared" si="63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ROUND(E1027/L1027,4)</f>
        <v>42.1571</v>
      </c>
      <c r="Q1027" s="10" t="s">
        <v>8313</v>
      </c>
      <c r="R1027" t="s">
        <v>8314</v>
      </c>
      <c r="S1027" s="14">
        <f t="shared" ref="S1027:S1090" si="66">(((J1027/60)/60/24)+DATE(1970,1,1))</f>
        <v>42033.314074074078</v>
      </c>
      <c r="T1027" s="14">
        <f t="shared" ref="T1027:T1090" si="67">(((I1027/60/60)/24)+DATE(1970,1,1))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83.942899999999995</v>
      </c>
      <c r="Q1028" s="10" t="s">
        <v>8308</v>
      </c>
      <c r="R1028" t="s">
        <v>8315</v>
      </c>
      <c r="S1028" s="14">
        <f t="shared" si="66"/>
        <v>41771.651932870373</v>
      </c>
      <c r="T1028" s="14">
        <f t="shared" si="67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69.117599999999996</v>
      </c>
      <c r="Q1029" s="10" t="s">
        <v>8319</v>
      </c>
      <c r="R1029" t="s">
        <v>8345</v>
      </c>
      <c r="S1029" s="14">
        <f t="shared" si="66"/>
        <v>41781.806875000002</v>
      </c>
      <c r="T1029" s="14">
        <f t="shared" si="67"/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61.029600000000002</v>
      </c>
      <c r="Q1030" s="10" t="s">
        <v>8327</v>
      </c>
      <c r="R1030" t="s">
        <v>8329</v>
      </c>
      <c r="S1030" s="14">
        <f t="shared" si="66"/>
        <v>42514.666956018518</v>
      </c>
      <c r="T1030" s="14">
        <f t="shared" si="67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130.0889</v>
      </c>
      <c r="Q1031" s="10" t="s">
        <v>8323</v>
      </c>
      <c r="R1031" t="s">
        <v>8324</v>
      </c>
      <c r="S1031" s="14">
        <f t="shared" si="66"/>
        <v>42528.542627314819</v>
      </c>
      <c r="T1031" s="14">
        <f t="shared" si="67"/>
        <v>42560.082638888889</v>
      </c>
    </row>
    <row r="1032" spans="1:20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56.201900000000002</v>
      </c>
      <c r="Q1032" s="10" t="s">
        <v>8323</v>
      </c>
      <c r="R1032" t="s">
        <v>8326</v>
      </c>
      <c r="S1032" s="14">
        <f t="shared" si="66"/>
        <v>42196.028703703705</v>
      </c>
      <c r="T1032" s="14">
        <f t="shared" si="67"/>
        <v>42228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44.859499999999997</v>
      </c>
      <c r="Q1033" s="10" t="s">
        <v>8323</v>
      </c>
      <c r="R1033" t="s">
        <v>8326</v>
      </c>
      <c r="S1033" s="14">
        <f t="shared" si="66"/>
        <v>42507.264699074076</v>
      </c>
      <c r="T1033" s="14">
        <f t="shared" si="67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60.7378</v>
      </c>
      <c r="Q1034" s="10" t="s">
        <v>8327</v>
      </c>
      <c r="R1034" t="s">
        <v>8331</v>
      </c>
      <c r="S1034" s="14">
        <f t="shared" si="66"/>
        <v>41144.763379629629</v>
      </c>
      <c r="T1034" s="14">
        <f t="shared" si="67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36.628900000000002</v>
      </c>
      <c r="Q1035" s="10" t="s">
        <v>8327</v>
      </c>
      <c r="R1035" t="s">
        <v>8336</v>
      </c>
      <c r="S1035" s="14">
        <f t="shared" si="66"/>
        <v>41905.684629629628</v>
      </c>
      <c r="T1035" s="14">
        <f t="shared" si="67"/>
        <v>41944.207638888889</v>
      </c>
    </row>
    <row r="1036" spans="1:20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73.582300000000004</v>
      </c>
      <c r="Q1036" s="10" t="s">
        <v>8323</v>
      </c>
      <c r="R1036" t="s">
        <v>8326</v>
      </c>
      <c r="S1036" s="14">
        <f t="shared" si="66"/>
        <v>42173.803217592591</v>
      </c>
      <c r="T1036" s="14">
        <f t="shared" si="67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414.28570000000002</v>
      </c>
      <c r="Q1037" s="10" t="s">
        <v>8313</v>
      </c>
      <c r="R1037" t="s">
        <v>8314</v>
      </c>
      <c r="S1037" s="14">
        <f t="shared" si="66"/>
        <v>42733.827349537038</v>
      </c>
      <c r="T1037" s="14">
        <f t="shared" si="67"/>
        <v>42763.811805555553</v>
      </c>
    </row>
    <row r="1038" spans="1:20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65.579499999999996</v>
      </c>
      <c r="Q1038" s="10" t="s">
        <v>8323</v>
      </c>
      <c r="R1038" t="s">
        <v>8326</v>
      </c>
      <c r="S1038" s="14">
        <f t="shared" si="66"/>
        <v>42145.746689814812</v>
      </c>
      <c r="T1038" s="14">
        <f t="shared" si="67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127.9333</v>
      </c>
      <c r="Q1039" s="10" t="s">
        <v>8308</v>
      </c>
      <c r="R1039" t="s">
        <v>8310</v>
      </c>
      <c r="S1039" s="14">
        <f t="shared" si="66"/>
        <v>42387.503229166665</v>
      </c>
      <c r="T1039" s="14">
        <f t="shared" si="67"/>
        <v>42417.503229166665</v>
      </c>
    </row>
    <row r="1040" spans="1:20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358.6875</v>
      </c>
      <c r="Q1040" s="10" t="s">
        <v>8323</v>
      </c>
      <c r="R1040" t="s">
        <v>8326</v>
      </c>
      <c r="S1040" s="14">
        <f t="shared" si="66"/>
        <v>41821.205636574072</v>
      </c>
      <c r="T1040" s="14">
        <f t="shared" si="67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63.477800000000002</v>
      </c>
      <c r="Q1041" s="10" t="s">
        <v>8327</v>
      </c>
      <c r="R1041" t="s">
        <v>8331</v>
      </c>
      <c r="S1041" s="14">
        <f t="shared" si="66"/>
        <v>42292.002893518518</v>
      </c>
      <c r="T1041" s="14">
        <f t="shared" si="67"/>
        <v>42322.044560185182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82.608699999999999</v>
      </c>
      <c r="Q1042" s="10" t="s">
        <v>8323</v>
      </c>
      <c r="R1042" t="s">
        <v>8326</v>
      </c>
      <c r="S1042" s="14">
        <f t="shared" si="66"/>
        <v>41447.839722222219</v>
      </c>
      <c r="T1042" s="14">
        <f t="shared" si="67"/>
        <v>41477.839722222219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80.225399999999993</v>
      </c>
      <c r="Q1043" s="10" t="s">
        <v>8323</v>
      </c>
      <c r="R1043" t="s">
        <v>8326</v>
      </c>
      <c r="S1043" s="14">
        <f t="shared" si="66"/>
        <v>42042.197824074072</v>
      </c>
      <c r="T1043" s="14">
        <f t="shared" si="67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189.33330000000001</v>
      </c>
      <c r="Q1044" s="10" t="s">
        <v>8327</v>
      </c>
      <c r="R1044" t="s">
        <v>8350</v>
      </c>
      <c r="S1044" s="14">
        <f t="shared" si="66"/>
        <v>41878.530011574076</v>
      </c>
      <c r="T1044" s="14">
        <f t="shared" si="67"/>
        <v>41913.530011574076</v>
      </c>
    </row>
    <row r="1045" spans="1:20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83.426500000000004</v>
      </c>
      <c r="Q1045" s="10" t="s">
        <v>8323</v>
      </c>
      <c r="R1045" t="s">
        <v>8326</v>
      </c>
      <c r="S1045" s="14">
        <f t="shared" si="66"/>
        <v>41866.025347222225</v>
      </c>
      <c r="T1045" s="14">
        <f t="shared" si="67"/>
        <v>41883.665972222225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107.0021</v>
      </c>
      <c r="Q1046" s="10" t="s">
        <v>8323</v>
      </c>
      <c r="R1046" t="s">
        <v>8326</v>
      </c>
      <c r="S1046" s="14">
        <f t="shared" si="66"/>
        <v>42016.050451388888</v>
      </c>
      <c r="T1046" s="14">
        <f t="shared" si="67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40.762599999999999</v>
      </c>
      <c r="Q1047" s="10" t="s">
        <v>8311</v>
      </c>
      <c r="R1047" t="s">
        <v>8333</v>
      </c>
      <c r="S1047" s="14">
        <f t="shared" si="66"/>
        <v>42522.789803240739</v>
      </c>
      <c r="T1047" s="14">
        <f t="shared" si="67"/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68.253</v>
      </c>
      <c r="Q1048" s="10" t="s">
        <v>8323</v>
      </c>
      <c r="R1048" t="s">
        <v>8326</v>
      </c>
      <c r="S1048" s="14">
        <f t="shared" si="66"/>
        <v>42054.74418981481</v>
      </c>
      <c r="T1048" s="14">
        <f t="shared" si="67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115.5102</v>
      </c>
      <c r="Q1049" s="10" t="s">
        <v>8321</v>
      </c>
      <c r="R1049" t="s">
        <v>8322</v>
      </c>
      <c r="S1049" s="14">
        <f t="shared" si="66"/>
        <v>42367.719814814816</v>
      </c>
      <c r="T1049" s="14">
        <f t="shared" si="67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4">
        <f t="shared" si="66"/>
        <v>42571.167465277773</v>
      </c>
      <c r="T1050" s="14">
        <f t="shared" si="67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144.91229999999999</v>
      </c>
      <c r="Q1051" s="10" t="s">
        <v>8321</v>
      </c>
      <c r="R1051" t="s">
        <v>8343</v>
      </c>
      <c r="S1051" s="14">
        <f t="shared" si="66"/>
        <v>40723.053657407407</v>
      </c>
      <c r="T1051" s="14">
        <f t="shared" si="67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68.012</v>
      </c>
      <c r="Q1052" s="10" t="s">
        <v>8327</v>
      </c>
      <c r="R1052" t="s">
        <v>8331</v>
      </c>
      <c r="S1052" s="14">
        <f t="shared" si="66"/>
        <v>42515.71775462963</v>
      </c>
      <c r="T1052" s="14">
        <f t="shared" si="67"/>
        <v>42546.165972222225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78.263900000000007</v>
      </c>
      <c r="Q1053" s="10" t="s">
        <v>8323</v>
      </c>
      <c r="R1053" t="s">
        <v>8326</v>
      </c>
      <c r="S1053" s="14">
        <f t="shared" si="66"/>
        <v>41753.635775462964</v>
      </c>
      <c r="T1053" s="14">
        <f t="shared" si="67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110.4706</v>
      </c>
      <c r="Q1054" s="10" t="s">
        <v>8321</v>
      </c>
      <c r="R1054" t="s">
        <v>8322</v>
      </c>
      <c r="S1054" s="14">
        <f t="shared" si="66"/>
        <v>40123.83829861111</v>
      </c>
      <c r="T1054" s="14">
        <f t="shared" si="67"/>
        <v>40211.332638888889</v>
      </c>
    </row>
    <row r="1055" spans="1:20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66.152900000000002</v>
      </c>
      <c r="Q1055" s="10" t="s">
        <v>8323</v>
      </c>
      <c r="R1055" t="s">
        <v>8326</v>
      </c>
      <c r="S1055" s="14">
        <f t="shared" si="66"/>
        <v>41829.599791666667</v>
      </c>
      <c r="T1055" s="14">
        <f t="shared" si="67"/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95.277600000000007</v>
      </c>
      <c r="Q1056" s="10" t="s">
        <v>8308</v>
      </c>
      <c r="R1056" t="s">
        <v>8315</v>
      </c>
      <c r="S1056" s="14">
        <f t="shared" si="66"/>
        <v>42551.928854166668</v>
      </c>
      <c r="T1056" s="14">
        <f t="shared" si="67"/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70.212500000000006</v>
      </c>
      <c r="Q1057" s="10" t="s">
        <v>8327</v>
      </c>
      <c r="R1057" t="s">
        <v>8328</v>
      </c>
      <c r="S1057" s="14">
        <f t="shared" si="66"/>
        <v>40911.809872685182</v>
      </c>
      <c r="T1057" s="14">
        <f t="shared" si="67"/>
        <v>40932.809872685182</v>
      </c>
    </row>
    <row r="1058" spans="1:20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69.185199999999995</v>
      </c>
      <c r="Q1058" s="10" t="s">
        <v>8323</v>
      </c>
      <c r="R1058" t="s">
        <v>8326</v>
      </c>
      <c r="S1058" s="14">
        <f t="shared" si="66"/>
        <v>42762.942430555559</v>
      </c>
      <c r="T1058" s="14">
        <f t="shared" si="67"/>
        <v>42794.208333333328</v>
      </c>
    </row>
    <row r="1059" spans="1:20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62.921300000000002</v>
      </c>
      <c r="Q1059" s="10" t="s">
        <v>8323</v>
      </c>
      <c r="R1059" t="s">
        <v>8326</v>
      </c>
      <c r="S1059" s="14">
        <f t="shared" si="66"/>
        <v>41026.953055555554</v>
      </c>
      <c r="T1059" s="14">
        <f t="shared" si="67"/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109.7843</v>
      </c>
      <c r="Q1060" s="10" t="s">
        <v>8321</v>
      </c>
      <c r="R1060" t="s">
        <v>8332</v>
      </c>
      <c r="S1060" s="14">
        <f t="shared" si="66"/>
        <v>42508.677187499998</v>
      </c>
      <c r="T1060" s="14">
        <f t="shared" si="67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53.1905</v>
      </c>
      <c r="Q1061" s="10" t="s">
        <v>8311</v>
      </c>
      <c r="R1061" t="s">
        <v>8333</v>
      </c>
      <c r="S1061" s="14">
        <f t="shared" si="66"/>
        <v>42639.421493055561</v>
      </c>
      <c r="T1061" s="14">
        <f t="shared" si="67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113.8776</v>
      </c>
      <c r="Q1062" s="10" t="s">
        <v>8327</v>
      </c>
      <c r="R1062" t="s">
        <v>8331</v>
      </c>
      <c r="S1062" s="14">
        <f t="shared" si="66"/>
        <v>40973.038541666669</v>
      </c>
      <c r="T1062" s="14">
        <f t="shared" si="67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23.518999999999998</v>
      </c>
      <c r="Q1063" s="10" t="s">
        <v>8308</v>
      </c>
      <c r="R1063" t="s">
        <v>8310</v>
      </c>
      <c r="S1063" s="14">
        <f t="shared" si="66"/>
        <v>42564.026319444441</v>
      </c>
      <c r="T1063" s="14">
        <f t="shared" si="67"/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50.180199999999999</v>
      </c>
      <c r="Q1064" s="10" t="s">
        <v>8321</v>
      </c>
      <c r="R1064" t="s">
        <v>8322</v>
      </c>
      <c r="S1064" s="14">
        <f t="shared" si="66"/>
        <v>40809.15252314815</v>
      </c>
      <c r="T1064" s="14">
        <f t="shared" si="67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168.3939</v>
      </c>
      <c r="Q1065" s="10" t="s">
        <v>8319</v>
      </c>
      <c r="R1065" t="s">
        <v>8345</v>
      </c>
      <c r="S1065" s="14">
        <f t="shared" si="66"/>
        <v>42082.575555555552</v>
      </c>
      <c r="T1065" s="14">
        <f t="shared" si="67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95.775899999999993</v>
      </c>
      <c r="Q1066" s="10" t="s">
        <v>8321</v>
      </c>
      <c r="R1066" t="s">
        <v>8322</v>
      </c>
      <c r="S1066" s="14">
        <f t="shared" si="66"/>
        <v>40267.245717592588</v>
      </c>
      <c r="T1066" s="14">
        <f t="shared" si="67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4">
        <f t="shared" si="66"/>
        <v>41521.617361111108</v>
      </c>
      <c r="T1067" s="14">
        <f t="shared" si="67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63.620699999999999</v>
      </c>
      <c r="Q1068" s="10" t="s">
        <v>8327</v>
      </c>
      <c r="R1068" t="s">
        <v>8331</v>
      </c>
      <c r="S1068" s="14">
        <f t="shared" si="66"/>
        <v>42146.190902777773</v>
      </c>
      <c r="T1068" s="14">
        <f t="shared" si="67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48.130400000000002</v>
      </c>
      <c r="Q1069" s="10" t="s">
        <v>8316</v>
      </c>
      <c r="R1069" t="s">
        <v>8317</v>
      </c>
      <c r="S1069" s="14">
        <f t="shared" si="66"/>
        <v>42197.771990740745</v>
      </c>
      <c r="T1069" s="14">
        <f t="shared" si="67"/>
        <v>42227.771990740745</v>
      </c>
    </row>
    <row r="1070" spans="1:20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40.632399999999997</v>
      </c>
      <c r="Q1070" s="10" t="s">
        <v>8323</v>
      </c>
      <c r="R1070" t="s">
        <v>8326</v>
      </c>
      <c r="S1070" s="14">
        <f t="shared" si="66"/>
        <v>42401.806562500002</v>
      </c>
      <c r="T1070" s="14">
        <f t="shared" si="67"/>
        <v>42431.806562500002</v>
      </c>
    </row>
    <row r="1071" spans="1:20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69.822800000000001</v>
      </c>
      <c r="Q1071" s="10" t="s">
        <v>8323</v>
      </c>
      <c r="R1071" t="s">
        <v>8326</v>
      </c>
      <c r="S1071" s="14">
        <f t="shared" si="66"/>
        <v>42466.558796296296</v>
      </c>
      <c r="T1071" s="14">
        <f t="shared" si="67"/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166.96969999999999</v>
      </c>
      <c r="Q1072" s="10" t="s">
        <v>8323</v>
      </c>
      <c r="R1072" t="s">
        <v>8335</v>
      </c>
      <c r="S1072" s="14">
        <f t="shared" si="66"/>
        <v>42682.616967592592</v>
      </c>
      <c r="T1072" s="14">
        <f t="shared" si="67"/>
        <v>42703.25</v>
      </c>
    </row>
    <row r="1073" spans="1:20" ht="60" hidden="1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64"/>
        <v>110</v>
      </c>
      <c r="P1073">
        <f t="shared" si="65"/>
        <v>68.862499999999997</v>
      </c>
      <c r="Q1073" s="10" t="s">
        <v>8319</v>
      </c>
      <c r="R1073" t="s">
        <v>8320</v>
      </c>
      <c r="S1073" s="14">
        <f t="shared" si="66"/>
        <v>42495.871736111112</v>
      </c>
      <c r="T1073" s="14">
        <f t="shared" si="67"/>
        <v>42530.791666666672</v>
      </c>
    </row>
    <row r="1074" spans="1:20" ht="60" hidden="1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64"/>
        <v>220</v>
      </c>
      <c r="P1074">
        <f t="shared" si="65"/>
        <v>37.476199999999999</v>
      </c>
      <c r="Q1074" s="10" t="s">
        <v>8316</v>
      </c>
      <c r="R1074" t="s">
        <v>8317</v>
      </c>
      <c r="S1074" s="14">
        <f t="shared" si="66"/>
        <v>42781.549097222218</v>
      </c>
      <c r="T1074" s="14">
        <f t="shared" si="67"/>
        <v>42806.507430555561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125.0909</v>
      </c>
      <c r="Q1075" s="10" t="s">
        <v>8323</v>
      </c>
      <c r="R1075" t="s">
        <v>8326</v>
      </c>
      <c r="S1075" s="14">
        <f t="shared" si="66"/>
        <v>42193.771481481483</v>
      </c>
      <c r="T1075" s="14">
        <f t="shared" si="67"/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72.381600000000006</v>
      </c>
      <c r="Q1076" s="10" t="s">
        <v>8323</v>
      </c>
      <c r="R1076" t="s">
        <v>8326</v>
      </c>
      <c r="S1076" s="14">
        <f t="shared" si="66"/>
        <v>42329.838159722218</v>
      </c>
      <c r="T1076" s="14">
        <f t="shared" si="67"/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305.55560000000003</v>
      </c>
      <c r="Q1077" s="10" t="s">
        <v>8327</v>
      </c>
      <c r="R1077" t="s">
        <v>8331</v>
      </c>
      <c r="S1077" s="14">
        <f t="shared" si="66"/>
        <v>40730.105625000004</v>
      </c>
      <c r="T1077" s="14">
        <f t="shared" si="67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69.569599999999994</v>
      </c>
      <c r="Q1078" s="10" t="s">
        <v>8316</v>
      </c>
      <c r="R1078" t="s">
        <v>8317</v>
      </c>
      <c r="S1078" s="14">
        <f t="shared" si="66"/>
        <v>42774.621712962966</v>
      </c>
      <c r="T1078" s="14">
        <f t="shared" si="67"/>
        <v>42804.621712962966</v>
      </c>
    </row>
    <row r="1079" spans="1:20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 s="14">
        <f t="shared" si="66"/>
        <v>42061.212488425925</v>
      </c>
      <c r="T1079" s="14">
        <f t="shared" si="67"/>
        <v>42089.166666666672</v>
      </c>
    </row>
    <row r="1080" spans="1:20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 s="14">
        <f t="shared" si="66"/>
        <v>40531.886886574073</v>
      </c>
      <c r="T1080" s="14">
        <f t="shared" si="67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4">
        <f t="shared" si="66"/>
        <v>42184.816539351858</v>
      </c>
      <c r="T1081" s="14">
        <f t="shared" si="67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70.064099999999996</v>
      </c>
      <c r="Q1082" s="10" t="s">
        <v>8327</v>
      </c>
      <c r="R1082" t="s">
        <v>8331</v>
      </c>
      <c r="S1082" s="14">
        <f t="shared" si="66"/>
        <v>42126.92123842593</v>
      </c>
      <c r="T1082" s="14">
        <f t="shared" si="67"/>
        <v>42158.1875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74.821899999999999</v>
      </c>
      <c r="Q1083" s="10" t="s">
        <v>8323</v>
      </c>
      <c r="R1083" t="s">
        <v>8326</v>
      </c>
      <c r="S1083" s="14">
        <f t="shared" si="66"/>
        <v>42303.672662037032</v>
      </c>
      <c r="T1083" s="14">
        <f t="shared" si="67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160.47059999999999</v>
      </c>
      <c r="Q1084" s="10" t="s">
        <v>8321</v>
      </c>
      <c r="R1084" t="s">
        <v>8322</v>
      </c>
      <c r="S1084" s="14">
        <f t="shared" si="66"/>
        <v>42058.235289351855</v>
      </c>
      <c r="T1084" s="14">
        <f t="shared" si="67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104.8462</v>
      </c>
      <c r="Q1085" s="10" t="s">
        <v>8313</v>
      </c>
      <c r="R1085" t="s">
        <v>8314</v>
      </c>
      <c r="S1085" s="14">
        <f t="shared" si="66"/>
        <v>42282.678287037037</v>
      </c>
      <c r="T1085" s="14">
        <f t="shared" si="67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36.530200000000001</v>
      </c>
      <c r="Q1086" s="10" t="s">
        <v>8311</v>
      </c>
      <c r="R1086" t="s">
        <v>8333</v>
      </c>
      <c r="S1086" s="14">
        <f t="shared" si="66"/>
        <v>41247.020243055551</v>
      </c>
      <c r="T1086" s="14">
        <f t="shared" si="67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48.544600000000003</v>
      </c>
      <c r="Q1087" s="10" t="s">
        <v>8327</v>
      </c>
      <c r="R1087" t="s">
        <v>8331</v>
      </c>
      <c r="S1087" s="14">
        <f t="shared" si="66"/>
        <v>41228.924884259257</v>
      </c>
      <c r="T1087" s="14">
        <f t="shared" si="67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61.044899999999998</v>
      </c>
      <c r="Q1088" s="10" t="s">
        <v>8327</v>
      </c>
      <c r="R1088" t="s">
        <v>8328</v>
      </c>
      <c r="S1088" s="14">
        <f t="shared" si="66"/>
        <v>41696.817129629628</v>
      </c>
      <c r="T1088" s="14">
        <f t="shared" si="67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115.5532</v>
      </c>
      <c r="Q1089" s="10" t="s">
        <v>8311</v>
      </c>
      <c r="R1089" t="s">
        <v>8348</v>
      </c>
      <c r="S1089" s="14">
        <f t="shared" si="66"/>
        <v>42304.210833333331</v>
      </c>
      <c r="T1089" s="14">
        <f t="shared" si="67"/>
        <v>42334.252500000002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8323</v>
      </c>
      <c r="R1090" t="s">
        <v>8326</v>
      </c>
      <c r="S1090" s="14">
        <f t="shared" si="66"/>
        <v>41931.682939814818</v>
      </c>
      <c r="T1090" s="14">
        <f t="shared" si="67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ROUND(E1091/L1091,4)</f>
        <v>71.342100000000002</v>
      </c>
      <c r="Q1091" s="10" t="s">
        <v>8313</v>
      </c>
      <c r="R1091" t="s">
        <v>8314</v>
      </c>
      <c r="S1091" s="14">
        <f t="shared" ref="S1091:S1154" si="70">(((J1091/60)/60/24)+DATE(1970,1,1))</f>
        <v>42388.575104166666</v>
      </c>
      <c r="T1091" s="14">
        <f t="shared" ref="T1091:T1154" si="71">(((I1091/60/60)/24)+DATE(1970,1,1))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53.078400000000002</v>
      </c>
      <c r="Q1092" s="10" t="s">
        <v>8316</v>
      </c>
      <c r="R1092" t="s">
        <v>8317</v>
      </c>
      <c r="S1092" s="14">
        <f t="shared" si="70"/>
        <v>42338.709108796291</v>
      </c>
      <c r="T1092" s="14">
        <f t="shared" si="71"/>
        <v>42372.957638888889</v>
      </c>
    </row>
    <row r="1093" spans="1:20" ht="30" hidden="1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68"/>
        <v>108</v>
      </c>
      <c r="P1093">
        <f t="shared" si="69"/>
        <v>94.912300000000002</v>
      </c>
      <c r="Q1093" s="10" t="s">
        <v>8323</v>
      </c>
      <c r="R1093" t="s">
        <v>8335</v>
      </c>
      <c r="S1093" s="14">
        <f t="shared" si="70"/>
        <v>42656.005173611105</v>
      </c>
      <c r="T1093" s="14">
        <f t="shared" si="71"/>
        <v>42689.088888888888</v>
      </c>
    </row>
    <row r="1094" spans="1:20" ht="45" hidden="1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68"/>
        <v>155</v>
      </c>
      <c r="P1094">
        <f t="shared" si="69"/>
        <v>102.07550000000001</v>
      </c>
      <c r="Q1094" s="10" t="s">
        <v>8321</v>
      </c>
      <c r="R1094" t="s">
        <v>8343</v>
      </c>
      <c r="S1094" s="14">
        <f t="shared" si="70"/>
        <v>42125.333182870367</v>
      </c>
      <c r="T1094" s="14">
        <f t="shared" si="71"/>
        <v>42155.333182870367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50.933900000000001</v>
      </c>
      <c r="Q1095" s="10" t="s">
        <v>8327</v>
      </c>
      <c r="R1095" t="s">
        <v>8331</v>
      </c>
      <c r="S1095" s="14">
        <f t="shared" si="70"/>
        <v>41792.667361111111</v>
      </c>
      <c r="T1095" s="14">
        <f t="shared" si="71"/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154.17140000000001</v>
      </c>
      <c r="Q1096" s="10" t="s">
        <v>8308</v>
      </c>
      <c r="R1096" t="s">
        <v>8309</v>
      </c>
      <c r="S1096" s="14">
        <f t="shared" si="70"/>
        <v>42705.764513888891</v>
      </c>
      <c r="T1096" s="14">
        <f t="shared" si="71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71.866699999999994</v>
      </c>
      <c r="Q1097" s="10" t="s">
        <v>8313</v>
      </c>
      <c r="R1097" t="s">
        <v>8314</v>
      </c>
      <c r="S1097" s="14">
        <f t="shared" si="70"/>
        <v>42018.071550925932</v>
      </c>
      <c r="T1097" s="14">
        <f t="shared" si="71"/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45.667700000000004</v>
      </c>
      <c r="Q1098" s="10" t="s">
        <v>8321</v>
      </c>
      <c r="R1098" t="s">
        <v>8322</v>
      </c>
      <c r="S1098" s="14">
        <f t="shared" si="70"/>
        <v>40697.498449074075</v>
      </c>
      <c r="T1098" s="14">
        <f t="shared" si="71"/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76.864999999999995</v>
      </c>
      <c r="Q1099" s="10" t="s">
        <v>8321</v>
      </c>
      <c r="R1099" t="s">
        <v>8332</v>
      </c>
      <c r="S1099" s="14">
        <f t="shared" si="70"/>
        <v>41932.819525462961</v>
      </c>
      <c r="T1099" s="14">
        <f t="shared" si="71"/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145.40539999999999</v>
      </c>
      <c r="Q1100" s="10" t="s">
        <v>8323</v>
      </c>
      <c r="R1100" t="s">
        <v>8335</v>
      </c>
      <c r="S1100" s="14">
        <f t="shared" si="70"/>
        <v>42084.881539351853</v>
      </c>
      <c r="T1100" s="14">
        <f t="shared" si="71"/>
        <v>42114.881539351853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 s="14">
        <f t="shared" si="70"/>
        <v>42495.992800925931</v>
      </c>
      <c r="T1101" s="14">
        <f t="shared" si="71"/>
        <v>42552.958333333328</v>
      </c>
    </row>
    <row r="1102" spans="1:20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116.65219999999999</v>
      </c>
      <c r="Q1102" s="10" t="s">
        <v>8323</v>
      </c>
      <c r="R1102" t="s">
        <v>8326</v>
      </c>
      <c r="S1102" s="14">
        <f t="shared" si="70"/>
        <v>42185.521087962959</v>
      </c>
      <c r="T1102" s="14">
        <f t="shared" si="71"/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4">
        <f t="shared" si="70"/>
        <v>42286.660891203705</v>
      </c>
      <c r="T1103" s="14">
        <f t="shared" si="71"/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68.707800000000006</v>
      </c>
      <c r="Q1104" s="10" t="s">
        <v>8327</v>
      </c>
      <c r="R1104" t="s">
        <v>8331</v>
      </c>
      <c r="S1104" s="14">
        <f t="shared" si="70"/>
        <v>42279.669768518521</v>
      </c>
      <c r="T1104" s="14">
        <f t="shared" si="71"/>
        <v>42321.711435185185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40.285699999999999</v>
      </c>
      <c r="Q1105" s="10" t="s">
        <v>8323</v>
      </c>
      <c r="R1105" t="s">
        <v>8326</v>
      </c>
      <c r="S1105" s="14">
        <f t="shared" si="70"/>
        <v>41793.668761574074</v>
      </c>
      <c r="T1105" s="14">
        <f t="shared" si="71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73.356200000000001</v>
      </c>
      <c r="Q1106" s="10" t="s">
        <v>8327</v>
      </c>
      <c r="R1106" t="s">
        <v>8331</v>
      </c>
      <c r="S1106" s="14">
        <f t="shared" si="70"/>
        <v>42703.214409722219</v>
      </c>
      <c r="T1106" s="14">
        <f t="shared" si="71"/>
        <v>42733.214409722219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74.208299999999994</v>
      </c>
      <c r="Q1107" s="10" t="s">
        <v>8323</v>
      </c>
      <c r="R1107" t="s">
        <v>8326</v>
      </c>
      <c r="S1107" s="14">
        <f t="shared" si="70"/>
        <v>41915.762835648151</v>
      </c>
      <c r="T1107" s="14">
        <f t="shared" si="71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59.2333</v>
      </c>
      <c r="Q1108" s="10" t="s">
        <v>8327</v>
      </c>
      <c r="R1108" t="s">
        <v>8331</v>
      </c>
      <c r="S1108" s="14">
        <f t="shared" si="70"/>
        <v>41495.692627314813</v>
      </c>
      <c r="T1108" s="14">
        <f t="shared" si="71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108.77549999999999</v>
      </c>
      <c r="Q1109" s="10" t="s">
        <v>8313</v>
      </c>
      <c r="R1109" t="s">
        <v>8314</v>
      </c>
      <c r="S1109" s="14">
        <f t="shared" si="70"/>
        <v>42068.829039351855</v>
      </c>
      <c r="T1109" s="14">
        <f t="shared" si="71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70.1053</v>
      </c>
      <c r="Q1110" s="10" t="s">
        <v>8323</v>
      </c>
      <c r="R1110" t="s">
        <v>8324</v>
      </c>
      <c r="S1110" s="14">
        <f t="shared" si="70"/>
        <v>41885.595138888886</v>
      </c>
      <c r="T1110" s="14">
        <f t="shared" si="71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81.892499999999998</v>
      </c>
      <c r="Q1111" s="10" t="s">
        <v>8321</v>
      </c>
      <c r="R1111" t="s">
        <v>8322</v>
      </c>
      <c r="S1111" s="14">
        <f t="shared" si="70"/>
        <v>40235.900358796294</v>
      </c>
      <c r="T1111" s="14">
        <f t="shared" si="71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50.685699999999997</v>
      </c>
      <c r="Q1112" s="10" t="s">
        <v>8327</v>
      </c>
      <c r="R1112" t="s">
        <v>8328</v>
      </c>
      <c r="S1112" s="14">
        <f t="shared" si="70"/>
        <v>41099.093865740739</v>
      </c>
      <c r="T1112" s="14">
        <f t="shared" si="71"/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82.941599999999994</v>
      </c>
      <c r="Q1113" s="10" t="s">
        <v>8323</v>
      </c>
      <c r="R1113" t="s">
        <v>8324</v>
      </c>
      <c r="S1113" s="14">
        <f t="shared" si="70"/>
        <v>41843.155729166669</v>
      </c>
      <c r="T1113" s="14">
        <f t="shared" si="71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189.28569999999999</v>
      </c>
      <c r="Q1114" s="10" t="s">
        <v>8327</v>
      </c>
      <c r="R1114" t="s">
        <v>8331</v>
      </c>
      <c r="S1114" s="14">
        <f t="shared" si="70"/>
        <v>40274.745127314818</v>
      </c>
      <c r="T1114" s="14">
        <f t="shared" si="71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48.154499999999999</v>
      </c>
      <c r="Q1115" s="10" t="s">
        <v>8313</v>
      </c>
      <c r="R1115" t="s">
        <v>8314</v>
      </c>
      <c r="S1115" s="14">
        <f t="shared" si="70"/>
        <v>42484.829062500001</v>
      </c>
      <c r="T1115" s="14">
        <f t="shared" si="71"/>
        <v>42513.916666666672</v>
      </c>
    </row>
    <row r="1116" spans="1:20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143.10810000000001</v>
      </c>
      <c r="Q1116" s="10" t="s">
        <v>8323</v>
      </c>
      <c r="R1116" t="s">
        <v>8326</v>
      </c>
      <c r="S1116" s="14">
        <f t="shared" si="70"/>
        <v>41851.541585648149</v>
      </c>
      <c r="T1116" s="14">
        <f t="shared" si="71"/>
        <v>41872.686111111114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115.0217</v>
      </c>
      <c r="Q1117" s="10" t="s">
        <v>8323</v>
      </c>
      <c r="R1117" t="s">
        <v>8326</v>
      </c>
      <c r="S1117" s="14">
        <f t="shared" si="70"/>
        <v>42737.910138888896</v>
      </c>
      <c r="T1117" s="14">
        <f t="shared" si="71"/>
        <v>42767.957638888889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41.944400000000002</v>
      </c>
      <c r="Q1118" s="10" t="s">
        <v>8323</v>
      </c>
      <c r="R1118" t="s">
        <v>8326</v>
      </c>
      <c r="S1118" s="14">
        <f t="shared" si="70"/>
        <v>41753.593275462961</v>
      </c>
      <c r="T1118" s="14">
        <f t="shared" si="71"/>
        <v>41778.875</v>
      </c>
    </row>
    <row r="1119" spans="1:20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107.5714</v>
      </c>
      <c r="Q1119" s="10" t="s">
        <v>8323</v>
      </c>
      <c r="R1119" t="s">
        <v>8326</v>
      </c>
      <c r="S1119" s="14">
        <f t="shared" si="70"/>
        <v>42151.069606481484</v>
      </c>
      <c r="T1119" s="14">
        <f t="shared" si="71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75.185699999999997</v>
      </c>
      <c r="Q1120" s="10" t="s">
        <v>8321</v>
      </c>
      <c r="R1120" t="s">
        <v>8322</v>
      </c>
      <c r="S1120" s="14">
        <f t="shared" si="70"/>
        <v>40718.310659722221</v>
      </c>
      <c r="T1120" s="14">
        <f t="shared" si="71"/>
        <v>40765.297222222223</v>
      </c>
    </row>
    <row r="1121" spans="1:20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64.157600000000002</v>
      </c>
      <c r="Q1121" s="10" t="s">
        <v>8323</v>
      </c>
      <c r="R1121" t="s">
        <v>8326</v>
      </c>
      <c r="S1121" s="14">
        <f t="shared" si="70"/>
        <v>41809.12300925926</v>
      </c>
      <c r="T1121" s="14">
        <f t="shared" si="71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122.32559999999999</v>
      </c>
      <c r="Q1122" s="10" t="s">
        <v>8321</v>
      </c>
      <c r="R1122" t="s">
        <v>8343</v>
      </c>
      <c r="S1122" s="14">
        <f t="shared" si="70"/>
        <v>42721.198877314819</v>
      </c>
      <c r="T1122" s="14">
        <f t="shared" si="71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4">
        <f t="shared" si="70"/>
        <v>42417.818078703705</v>
      </c>
      <c r="T1123" s="14">
        <f t="shared" si="71"/>
        <v>42477.776412037041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 s="14">
        <f t="shared" si="70"/>
        <v>42426.949988425928</v>
      </c>
      <c r="T1124" s="14">
        <f t="shared" si="71"/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 s="14">
        <f t="shared" si="70"/>
        <v>42796.682476851856</v>
      </c>
      <c r="T1125" s="14">
        <f t="shared" si="71"/>
        <v>42841.640810185185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50.384599999999999</v>
      </c>
      <c r="Q1126" s="10" t="s">
        <v>8323</v>
      </c>
      <c r="R1126" t="s">
        <v>8326</v>
      </c>
      <c r="S1126" s="14">
        <f t="shared" si="70"/>
        <v>42139.525567129633</v>
      </c>
      <c r="T1126" s="14">
        <f t="shared" si="71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113.8261</v>
      </c>
      <c r="Q1127" s="10" t="s">
        <v>8327</v>
      </c>
      <c r="R1127" t="s">
        <v>8338</v>
      </c>
      <c r="S1127" s="14">
        <f t="shared" si="70"/>
        <v>41039.409456018519</v>
      </c>
      <c r="T1127" s="14">
        <f t="shared" si="71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35.612200000000001</v>
      </c>
      <c r="Q1128" s="10" t="s">
        <v>8327</v>
      </c>
      <c r="R1128" t="s">
        <v>8328</v>
      </c>
      <c r="S1128" s="14">
        <f t="shared" si="70"/>
        <v>40458.815625000003</v>
      </c>
      <c r="T1128" s="14">
        <f t="shared" si="71"/>
        <v>40521.207638888889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36.859200000000001</v>
      </c>
      <c r="Q1129" s="10" t="s">
        <v>8323</v>
      </c>
      <c r="R1129" t="s">
        <v>8326</v>
      </c>
      <c r="S1129" s="14">
        <f t="shared" si="70"/>
        <v>42558.189432870371</v>
      </c>
      <c r="T1129" s="14">
        <f t="shared" si="71"/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307.82350000000002</v>
      </c>
      <c r="Q1130" s="10" t="s">
        <v>8308</v>
      </c>
      <c r="R1130" t="s">
        <v>8315</v>
      </c>
      <c r="S1130" s="14">
        <f t="shared" si="70"/>
        <v>42327.805659722217</v>
      </c>
      <c r="T1130" s="14">
        <f t="shared" si="71"/>
        <v>42355.805659722217</v>
      </c>
    </row>
    <row r="1131" spans="1:20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93.428600000000003</v>
      </c>
      <c r="Q1131" s="10" t="s">
        <v>8323</v>
      </c>
      <c r="R1131" t="s">
        <v>8326</v>
      </c>
      <c r="S1131" s="14">
        <f t="shared" si="70"/>
        <v>42646.092812499999</v>
      </c>
      <c r="T1131" s="14">
        <f t="shared" si="71"/>
        <v>42675.207638888889</v>
      </c>
    </row>
    <row r="1132" spans="1:20" ht="60" hidden="1" x14ac:dyDescent="0.2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68"/>
        <v>105</v>
      </c>
      <c r="P1132">
        <f t="shared" si="69"/>
        <v>80.400000000000006</v>
      </c>
      <c r="Q1132" s="10" t="s">
        <v>8323</v>
      </c>
      <c r="R1132" t="s">
        <v>8326</v>
      </c>
      <c r="S1132" s="14">
        <f t="shared" si="70"/>
        <v>42248.697754629626</v>
      </c>
      <c r="T1132" s="14">
        <f t="shared" si="71"/>
        <v>42283.697754629626</v>
      </c>
    </row>
    <row r="1133" spans="1:20" ht="60" hidden="1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68"/>
        <v>131</v>
      </c>
      <c r="P1133">
        <f t="shared" si="69"/>
        <v>43.55</v>
      </c>
      <c r="Q1133" s="10" t="s">
        <v>8311</v>
      </c>
      <c r="R1133" t="s">
        <v>8333</v>
      </c>
      <c r="S1133" s="14">
        <f t="shared" si="70"/>
        <v>41111.185891203706</v>
      </c>
      <c r="T1133" s="14">
        <f t="shared" si="71"/>
        <v>41171.185891203706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64.469099999999997</v>
      </c>
      <c r="Q1134" s="10" t="s">
        <v>8327</v>
      </c>
      <c r="R1134" t="s">
        <v>8331</v>
      </c>
      <c r="S1134" s="14">
        <f t="shared" si="70"/>
        <v>41067.74086805556</v>
      </c>
      <c r="T1134" s="14">
        <f t="shared" si="71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50.689300000000003</v>
      </c>
      <c r="Q1135" s="10" t="s">
        <v>8323</v>
      </c>
      <c r="R1135" t="s">
        <v>8324</v>
      </c>
      <c r="S1135" s="14">
        <f t="shared" si="70"/>
        <v>42660.618854166663</v>
      </c>
      <c r="T1135" s="14">
        <f t="shared" si="71"/>
        <v>42696.249305555553</v>
      </c>
    </row>
    <row r="1136" spans="1:20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50.201900000000002</v>
      </c>
      <c r="Q1136" s="10" t="s">
        <v>8323</v>
      </c>
      <c r="R1136" t="s">
        <v>8326</v>
      </c>
      <c r="S1136" s="14">
        <f t="shared" si="70"/>
        <v>42648.546111111107</v>
      </c>
      <c r="T1136" s="14">
        <f t="shared" si="71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65.974699999999999</v>
      </c>
      <c r="Q1137" s="10" t="s">
        <v>8327</v>
      </c>
      <c r="R1137" t="s">
        <v>8330</v>
      </c>
      <c r="S1137" s="14">
        <f t="shared" si="70"/>
        <v>42796.071643518517</v>
      </c>
      <c r="T1137" s="14">
        <f t="shared" si="71"/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66.698700000000002</v>
      </c>
      <c r="Q1138" s="10" t="s">
        <v>8311</v>
      </c>
      <c r="R1138" t="s">
        <v>8333</v>
      </c>
      <c r="S1138" s="14">
        <f t="shared" si="70"/>
        <v>42334.013124999998</v>
      </c>
      <c r="T1138" s="14">
        <f t="shared" si="71"/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64.197500000000005</v>
      </c>
      <c r="Q1139" s="10" t="s">
        <v>8321</v>
      </c>
      <c r="R1139" t="s">
        <v>8343</v>
      </c>
      <c r="S1139" s="14">
        <f t="shared" si="70"/>
        <v>41718.043032407404</v>
      </c>
      <c r="T1139" s="14">
        <f t="shared" si="71"/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4">
        <f t="shared" si="70"/>
        <v>42720.720057870371</v>
      </c>
      <c r="T1140" s="14">
        <f t="shared" si="71"/>
        <v>42765.720057870371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96.203699999999998</v>
      </c>
      <c r="Q1141" s="10" t="s">
        <v>8323</v>
      </c>
      <c r="R1141" t="s">
        <v>8326</v>
      </c>
      <c r="S1141" s="14">
        <f t="shared" si="70"/>
        <v>42690.041435185187</v>
      </c>
      <c r="T1141" s="14">
        <f t="shared" si="71"/>
        <v>42750.041435185187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54.020800000000001</v>
      </c>
      <c r="Q1142" s="10" t="s">
        <v>8321</v>
      </c>
      <c r="R1142" t="s">
        <v>8322</v>
      </c>
      <c r="S1142" s="14">
        <f t="shared" si="70"/>
        <v>41107.053067129629</v>
      </c>
      <c r="T1142" s="14">
        <f t="shared" si="71"/>
        <v>41137.053067129629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99.538499999999999</v>
      </c>
      <c r="Q1143" s="10" t="s">
        <v>8323</v>
      </c>
      <c r="R1143" t="s">
        <v>8335</v>
      </c>
      <c r="S1143" s="14">
        <f t="shared" si="70"/>
        <v>42395.706435185188</v>
      </c>
      <c r="T1143" s="14">
        <f t="shared" si="71"/>
        <v>42416.249305555553</v>
      </c>
    </row>
    <row r="1144" spans="1:20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63.1098</v>
      </c>
      <c r="Q1144" s="10" t="s">
        <v>8323</v>
      </c>
      <c r="R1144" t="s">
        <v>8326</v>
      </c>
      <c r="S1144" s="14">
        <f t="shared" si="70"/>
        <v>41827.605057870373</v>
      </c>
      <c r="T1144" s="14">
        <f t="shared" si="71"/>
        <v>41848.605057870373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172.23330000000001</v>
      </c>
      <c r="Q1145" s="10" t="s">
        <v>8323</v>
      </c>
      <c r="R1145" t="s">
        <v>8335</v>
      </c>
      <c r="S1145" s="14">
        <f t="shared" si="70"/>
        <v>42128.824074074073</v>
      </c>
      <c r="T1145" s="14">
        <f t="shared" si="71"/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53.164900000000003</v>
      </c>
      <c r="Q1146" s="10" t="s">
        <v>8323</v>
      </c>
      <c r="R1146" t="s">
        <v>8324</v>
      </c>
      <c r="S1146" s="14">
        <f t="shared" si="70"/>
        <v>42225.559675925921</v>
      </c>
      <c r="T1146" s="14">
        <f t="shared" si="71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4">
        <f t="shared" si="70"/>
        <v>41542.958449074074</v>
      </c>
      <c r="T1147" s="14">
        <f t="shared" si="71"/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66.688299999999998</v>
      </c>
      <c r="Q1148" s="10" t="s">
        <v>8327</v>
      </c>
      <c r="R1148" t="s">
        <v>8331</v>
      </c>
      <c r="S1148" s="14">
        <f t="shared" si="70"/>
        <v>41794.981122685182</v>
      </c>
      <c r="T1148" s="14">
        <f t="shared" si="71"/>
        <v>41854.708333333336</v>
      </c>
    </row>
    <row r="1149" spans="1:20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55.012700000000002</v>
      </c>
      <c r="Q1149" s="10" t="s">
        <v>8323</v>
      </c>
      <c r="R1149" t="s">
        <v>8326</v>
      </c>
      <c r="S1149" s="14">
        <f t="shared" si="70"/>
        <v>42575.130057870367</v>
      </c>
      <c r="T1149" s="14">
        <f t="shared" si="71"/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82.516099999999994</v>
      </c>
      <c r="Q1150" s="10" t="s">
        <v>8311</v>
      </c>
      <c r="R1150" t="s">
        <v>8333</v>
      </c>
      <c r="S1150" s="14">
        <f t="shared" si="70"/>
        <v>41226.95721064815</v>
      </c>
      <c r="T1150" s="14">
        <f t="shared" si="71"/>
        <v>41256.95721064815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150.14709999999999</v>
      </c>
      <c r="Q1151" s="10" t="s">
        <v>8323</v>
      </c>
      <c r="R1151" t="s">
        <v>8326</v>
      </c>
      <c r="S1151" s="14">
        <f t="shared" si="70"/>
        <v>42318.702094907407</v>
      </c>
      <c r="T1151" s="14">
        <f t="shared" si="71"/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86.491500000000002</v>
      </c>
      <c r="Q1152" s="10" t="s">
        <v>8323</v>
      </c>
      <c r="R1152" t="s">
        <v>8324</v>
      </c>
      <c r="S1152" s="14">
        <f t="shared" si="70"/>
        <v>42381.686840277776</v>
      </c>
      <c r="T1152" s="14">
        <f t="shared" si="71"/>
        <v>42411.686840277776</v>
      </c>
    </row>
    <row r="1153" spans="1:20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58.620699999999999</v>
      </c>
      <c r="Q1153" s="10" t="s">
        <v>8323</v>
      </c>
      <c r="R1153" t="s">
        <v>8326</v>
      </c>
      <c r="S1153" s="14">
        <f t="shared" si="70"/>
        <v>41880.061006944445</v>
      </c>
      <c r="T1153" s="14">
        <f t="shared" si="71"/>
        <v>41908.065972222219</v>
      </c>
    </row>
    <row r="1154" spans="1:20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82.258099999999999</v>
      </c>
      <c r="Q1154" s="10" t="s">
        <v>8323</v>
      </c>
      <c r="R1154" t="s">
        <v>8326</v>
      </c>
      <c r="S1154" s="14">
        <f t="shared" si="70"/>
        <v>42125.647534722222</v>
      </c>
      <c r="T1154" s="14">
        <f t="shared" si="71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ROUND(E1155/L1155,4)</f>
        <v>51.474699999999999</v>
      </c>
      <c r="Q1155" s="10" t="s">
        <v>8311</v>
      </c>
      <c r="R1155" t="s">
        <v>8333</v>
      </c>
      <c r="S1155" s="14">
        <f t="shared" ref="S1155:S1218" si="74">(((J1155/60)/60/24)+DATE(1970,1,1))</f>
        <v>41789.330312500002</v>
      </c>
      <c r="T1155" s="14">
        <f t="shared" ref="T1155:T1218" si="75">(((I1155/60/60)/24)+DATE(1970,1,1))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28.105</v>
      </c>
      <c r="Q1156" s="10" t="s">
        <v>8316</v>
      </c>
      <c r="R1156" t="s">
        <v>8317</v>
      </c>
      <c r="S1156" s="14">
        <f t="shared" si="74"/>
        <v>41926.585162037038</v>
      </c>
      <c r="T1156" s="14">
        <f t="shared" si="75"/>
        <v>41961</v>
      </c>
    </row>
    <row r="1157" spans="1:20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80.730199999999996</v>
      </c>
      <c r="Q1157" s="10" t="s">
        <v>8323</v>
      </c>
      <c r="R1157" t="s">
        <v>8326</v>
      </c>
      <c r="S1157" s="14">
        <f t="shared" si="74"/>
        <v>41799.685902777775</v>
      </c>
      <c r="T1157" s="14">
        <f t="shared" si="75"/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51.313099999999999</v>
      </c>
      <c r="Q1158" s="10" t="s">
        <v>8327</v>
      </c>
      <c r="R1158" t="s">
        <v>8328</v>
      </c>
      <c r="S1158" s="14">
        <f t="shared" si="74"/>
        <v>41951.788807870369</v>
      </c>
      <c r="T1158" s="14">
        <f t="shared" si="75"/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4">
        <f t="shared" si="74"/>
        <v>42289.957175925927</v>
      </c>
      <c r="T1159" s="14">
        <f t="shared" si="75"/>
        <v>42319.998842592591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36.474800000000002</v>
      </c>
      <c r="Q1160" s="10" t="s">
        <v>8323</v>
      </c>
      <c r="R1160" t="s">
        <v>8326</v>
      </c>
      <c r="S1160" s="14">
        <f t="shared" si="74"/>
        <v>42201.675011574072</v>
      </c>
      <c r="T1160" s="14">
        <f t="shared" si="75"/>
        <v>42216.666666666672</v>
      </c>
    </row>
    <row r="1161" spans="1:20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110.2174</v>
      </c>
      <c r="Q1161" s="10" t="s">
        <v>8323</v>
      </c>
      <c r="R1161" t="s">
        <v>8326</v>
      </c>
      <c r="S1161" s="14">
        <f t="shared" si="74"/>
        <v>41993.824340277773</v>
      </c>
      <c r="T1161" s="14">
        <f t="shared" si="75"/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53.893599999999999</v>
      </c>
      <c r="Q1162" s="10" t="s">
        <v>8327</v>
      </c>
      <c r="R1162" t="s">
        <v>8336</v>
      </c>
      <c r="S1162" s="14">
        <f t="shared" si="74"/>
        <v>41923.838692129626</v>
      </c>
      <c r="T1162" s="14">
        <f t="shared" si="75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23.963100000000001</v>
      </c>
      <c r="Q1163" s="10" t="s">
        <v>8327</v>
      </c>
      <c r="R1163" t="s">
        <v>8329</v>
      </c>
      <c r="S1163" s="14">
        <f t="shared" si="74"/>
        <v>41249.448958333334</v>
      </c>
      <c r="T1163" s="14">
        <f t="shared" si="75"/>
        <v>41281.333333333336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93.611099999999993</v>
      </c>
      <c r="Q1164" s="10" t="s">
        <v>8323</v>
      </c>
      <c r="R1164" t="s">
        <v>8326</v>
      </c>
      <c r="S1164" s="14">
        <f t="shared" si="74"/>
        <v>41806.395428240743</v>
      </c>
      <c r="T1164" s="14">
        <f t="shared" si="75"/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87.103399999999993</v>
      </c>
      <c r="Q1165" s="10" t="s">
        <v>8327</v>
      </c>
      <c r="R1165" t="s">
        <v>8331</v>
      </c>
      <c r="S1165" s="14">
        <f t="shared" si="74"/>
        <v>41813.766099537039</v>
      </c>
      <c r="T1165" s="14">
        <f t="shared" si="75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34.128399999999999</v>
      </c>
      <c r="Q1166" s="10" t="s">
        <v>8316</v>
      </c>
      <c r="R1166" t="s">
        <v>8334</v>
      </c>
      <c r="S1166" s="14">
        <f t="shared" si="74"/>
        <v>41445.962754629632</v>
      </c>
      <c r="T1166" s="14">
        <f t="shared" si="75"/>
        <v>41490.962754629632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41.7438</v>
      </c>
      <c r="Q1167" s="10" t="s">
        <v>8308</v>
      </c>
      <c r="R1167" t="s">
        <v>8309</v>
      </c>
      <c r="S1167" s="14">
        <f t="shared" si="74"/>
        <v>42303.617488425924</v>
      </c>
      <c r="T1167" s="14">
        <f t="shared" si="75"/>
        <v>42333.659155092595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55.503</v>
      </c>
      <c r="Q1168" s="10" t="s">
        <v>8323</v>
      </c>
      <c r="R1168" t="s">
        <v>8335</v>
      </c>
      <c r="S1168" s="14">
        <f t="shared" si="74"/>
        <v>41739.525300925925</v>
      </c>
      <c r="T1168" s="14">
        <f t="shared" si="75"/>
        <v>41764.525300925925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53.723399999999998</v>
      </c>
      <c r="Q1169" s="10" t="s">
        <v>8323</v>
      </c>
      <c r="R1169" t="s">
        <v>8326</v>
      </c>
      <c r="S1169" s="14">
        <f t="shared" si="74"/>
        <v>41829.795729166668</v>
      </c>
      <c r="T1169" s="14">
        <f t="shared" si="75"/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109.70699999999999</v>
      </c>
      <c r="Q1170" s="10" t="s">
        <v>8327</v>
      </c>
      <c r="R1170" t="s">
        <v>8331</v>
      </c>
      <c r="S1170" s="14">
        <f t="shared" si="74"/>
        <v>41524.056921296295</v>
      </c>
      <c r="T1170" s="14">
        <f t="shared" si="75"/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84.083299999999994</v>
      </c>
      <c r="Q1171" s="10" t="s">
        <v>8327</v>
      </c>
      <c r="R1171" t="s">
        <v>8341</v>
      </c>
      <c r="S1171" s="14">
        <f t="shared" si="74"/>
        <v>41107.849143518521</v>
      </c>
      <c r="T1171" s="14">
        <f t="shared" si="75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88.438599999999994</v>
      </c>
      <c r="Q1172" s="10" t="s">
        <v>8327</v>
      </c>
      <c r="R1172" t="s">
        <v>8341</v>
      </c>
      <c r="S1172" s="14">
        <f t="shared" si="74"/>
        <v>41068.520474537036</v>
      </c>
      <c r="T1172" s="14">
        <f t="shared" si="75"/>
        <v>41098.520474537036</v>
      </c>
    </row>
    <row r="1173" spans="1:20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114.5455</v>
      </c>
      <c r="Q1173" s="10" t="s">
        <v>8323</v>
      </c>
      <c r="R1173" t="s">
        <v>8326</v>
      </c>
      <c r="S1173" s="14">
        <f t="shared" si="74"/>
        <v>41927.936157407406</v>
      </c>
      <c r="T1173" s="14">
        <f t="shared" si="75"/>
        <v>41948.977824074071</v>
      </c>
    </row>
    <row r="1174" spans="1:20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25.692299999999999</v>
      </c>
      <c r="Q1174" s="10" t="s">
        <v>8323</v>
      </c>
      <c r="R1174" t="s">
        <v>8326</v>
      </c>
      <c r="S1174" s="14">
        <f t="shared" si="74"/>
        <v>41827.909942129627</v>
      </c>
      <c r="T1174" s="14">
        <f t="shared" si="75"/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186.11109999999999</v>
      </c>
      <c r="Q1175" s="10" t="s">
        <v>8321</v>
      </c>
      <c r="R1175" t="s">
        <v>8343</v>
      </c>
      <c r="S1175" s="14">
        <f t="shared" si="74"/>
        <v>40987.776631944449</v>
      </c>
      <c r="T1175" s="14">
        <f t="shared" si="75"/>
        <v>41001.776631944449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122.53660000000001</v>
      </c>
      <c r="Q1176" s="10" t="s">
        <v>8323</v>
      </c>
      <c r="R1176" t="s">
        <v>8326</v>
      </c>
      <c r="S1176" s="14">
        <f t="shared" si="74"/>
        <v>41982.688611111109</v>
      </c>
      <c r="T1176" s="14">
        <f t="shared" si="75"/>
        <v>42012.688611111109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79.619</v>
      </c>
      <c r="Q1177" s="10" t="s">
        <v>8323</v>
      </c>
      <c r="R1177" t="s">
        <v>8326</v>
      </c>
      <c r="S1177" s="14">
        <f t="shared" si="74"/>
        <v>41827.674143518518</v>
      </c>
      <c r="T1177" s="14">
        <f t="shared" si="75"/>
        <v>41854.958333333336</v>
      </c>
    </row>
    <row r="1178" spans="1:20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 s="14">
        <f t="shared" si="74"/>
        <v>41787.218229166669</v>
      </c>
      <c r="T1178" s="14">
        <f t="shared" si="75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178.92859999999999</v>
      </c>
      <c r="Q1179" s="10" t="s">
        <v>8308</v>
      </c>
      <c r="R1179" t="s">
        <v>8310</v>
      </c>
      <c r="S1179" s="14">
        <f t="shared" si="74"/>
        <v>42632.373414351852</v>
      </c>
      <c r="T1179" s="14">
        <f t="shared" si="75"/>
        <v>42672.373414351852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68.534199999999998</v>
      </c>
      <c r="Q1180" s="10" t="s">
        <v>8323</v>
      </c>
      <c r="R1180" t="s">
        <v>8326</v>
      </c>
      <c r="S1180" s="14">
        <f t="shared" si="74"/>
        <v>41902.333726851852</v>
      </c>
      <c r="T1180" s="14">
        <f t="shared" si="75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178.6071</v>
      </c>
      <c r="Q1181" s="10" t="s">
        <v>8327</v>
      </c>
      <c r="R1181" t="s">
        <v>8331</v>
      </c>
      <c r="S1181" s="14">
        <f t="shared" si="74"/>
        <v>40996.667199074072</v>
      </c>
      <c r="T1181" s="14">
        <f t="shared" si="75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131.58369999999999</v>
      </c>
      <c r="Q1182" s="10" t="s">
        <v>8327</v>
      </c>
      <c r="R1182" t="s">
        <v>8328</v>
      </c>
      <c r="S1182" s="14">
        <f t="shared" si="74"/>
        <v>40417.011296296296</v>
      </c>
      <c r="T1182" s="14">
        <f t="shared" si="75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192.30770000000001</v>
      </c>
      <c r="Q1183" s="10" t="s">
        <v>8321</v>
      </c>
      <c r="R1183" t="s">
        <v>8343</v>
      </c>
      <c r="S1183" s="14">
        <f t="shared" si="74"/>
        <v>41197.753310185188</v>
      </c>
      <c r="T1183" s="14">
        <f t="shared" si="75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4">
        <f t="shared" si="74"/>
        <v>40343.084421296298</v>
      </c>
      <c r="T1184" s="14">
        <f t="shared" si="75"/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185.18520000000001</v>
      </c>
      <c r="Q1185" s="10" t="s">
        <v>8327</v>
      </c>
      <c r="R1185" t="s">
        <v>8341</v>
      </c>
      <c r="S1185" s="14">
        <f t="shared" si="74"/>
        <v>42460.573611111111</v>
      </c>
      <c r="T1185" s="14">
        <f t="shared" si="75"/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64.935100000000006</v>
      </c>
      <c r="Q1186" s="10" t="s">
        <v>8323</v>
      </c>
      <c r="R1186" t="s">
        <v>8335</v>
      </c>
      <c r="S1186" s="14">
        <f t="shared" si="74"/>
        <v>42065.750300925924</v>
      </c>
      <c r="T1186" s="14">
        <f t="shared" si="75"/>
        <v>42095.708634259259</v>
      </c>
    </row>
    <row r="1187" spans="1:20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178.57140000000001</v>
      </c>
      <c r="Q1187" s="10" t="s">
        <v>8323</v>
      </c>
      <c r="R1187" t="s">
        <v>8326</v>
      </c>
      <c r="S1187" s="14">
        <f t="shared" si="74"/>
        <v>41944.527627314819</v>
      </c>
      <c r="T1187" s="14">
        <f t="shared" si="75"/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65.157899999999998</v>
      </c>
      <c r="Q1188" s="10" t="s">
        <v>8327</v>
      </c>
      <c r="R1188" t="s">
        <v>8329</v>
      </c>
      <c r="S1188" s="14">
        <f t="shared" si="74"/>
        <v>42016.641435185185</v>
      </c>
      <c r="T1188" s="14">
        <f t="shared" si="75"/>
        <v>42046.641435185185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4">
        <f t="shared" si="74"/>
        <v>42313.936365740738</v>
      </c>
      <c r="T1189" s="14">
        <f t="shared" si="75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129.97370000000001</v>
      </c>
      <c r="Q1190" s="10" t="s">
        <v>8308</v>
      </c>
      <c r="R1190" t="s">
        <v>8318</v>
      </c>
      <c r="S1190" s="14">
        <f t="shared" si="74"/>
        <v>41905.429155092592</v>
      </c>
      <c r="T1190" s="14">
        <f t="shared" si="75"/>
        <v>41935.429155092592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94.903800000000004</v>
      </c>
      <c r="Q1191" s="10" t="s">
        <v>8323</v>
      </c>
      <c r="R1191" t="s">
        <v>8335</v>
      </c>
      <c r="S1191" s="14">
        <f t="shared" si="74"/>
        <v>41865.882928240739</v>
      </c>
      <c r="T1191" s="14">
        <f t="shared" si="75"/>
        <v>41890.882928240739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54.666699999999999</v>
      </c>
      <c r="Q1192" s="10" t="s">
        <v>8308</v>
      </c>
      <c r="R1192" t="s">
        <v>8310</v>
      </c>
      <c r="S1192" s="14">
        <f t="shared" si="74"/>
        <v>42626.633703703701</v>
      </c>
      <c r="T1192" s="14">
        <f t="shared" si="75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39.569299999999998</v>
      </c>
      <c r="Q1193" s="10" t="s">
        <v>8321</v>
      </c>
      <c r="R1193" t="s">
        <v>8339</v>
      </c>
      <c r="S1193" s="14">
        <f t="shared" si="74"/>
        <v>41757.975011574075</v>
      </c>
      <c r="T1193" s="14">
        <f t="shared" si="75"/>
        <v>41793.165972222225</v>
      </c>
    </row>
    <row r="1194" spans="1:20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148.48480000000001</v>
      </c>
      <c r="Q1194" s="10" t="s">
        <v>8323</v>
      </c>
      <c r="R1194" t="s">
        <v>8326</v>
      </c>
      <c r="S1194" s="14">
        <f t="shared" si="74"/>
        <v>42062.834444444445</v>
      </c>
      <c r="T1194" s="14">
        <f t="shared" si="75"/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4">
        <f t="shared" si="74"/>
        <v>41716.785011574073</v>
      </c>
      <c r="T1195" s="14">
        <f t="shared" si="75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4">
        <f t="shared" si="74"/>
        <v>41904.407812500001</v>
      </c>
      <c r="T1196" s="14">
        <f t="shared" si="75"/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64.746700000000004</v>
      </c>
      <c r="Q1197" s="10" t="s">
        <v>8316</v>
      </c>
      <c r="R1197" t="s">
        <v>8317</v>
      </c>
      <c r="S1197" s="14">
        <f t="shared" si="74"/>
        <v>41614.651493055557</v>
      </c>
      <c r="T1197" s="14">
        <f t="shared" si="75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44.935200000000002</v>
      </c>
      <c r="Q1198" s="10" t="s">
        <v>8313</v>
      </c>
      <c r="R1198" t="s">
        <v>8314</v>
      </c>
      <c r="S1198" s="14">
        <f t="shared" si="74"/>
        <v>41897.134895833333</v>
      </c>
      <c r="T1198" s="14">
        <f t="shared" si="75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74.246200000000002</v>
      </c>
      <c r="Q1199" s="10" t="s">
        <v>8327</v>
      </c>
      <c r="R1199" t="s">
        <v>8331</v>
      </c>
      <c r="S1199" s="14">
        <f t="shared" si="74"/>
        <v>42526.874236111107</v>
      </c>
      <c r="T1199" s="14">
        <f t="shared" si="75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34.170200000000001</v>
      </c>
      <c r="Q1200" s="10" t="s">
        <v>8327</v>
      </c>
      <c r="R1200" t="s">
        <v>8331</v>
      </c>
      <c r="S1200" s="14">
        <f t="shared" si="74"/>
        <v>41543.988067129627</v>
      </c>
      <c r="T1200" s="14">
        <f t="shared" si="75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24.762899999999998</v>
      </c>
      <c r="Q1201" s="10" t="s">
        <v>8316</v>
      </c>
      <c r="R1201" t="s">
        <v>8317</v>
      </c>
      <c r="S1201" s="14">
        <f t="shared" si="74"/>
        <v>42469.874907407408</v>
      </c>
      <c r="T1201" s="14">
        <f t="shared" si="75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28.5762</v>
      </c>
      <c r="Q1202" s="10" t="s">
        <v>8321</v>
      </c>
      <c r="R1202" t="s">
        <v>8322</v>
      </c>
      <c r="S1202" s="14">
        <f t="shared" si="74"/>
        <v>40526.36917824074</v>
      </c>
      <c r="T1202" s="14">
        <f t="shared" si="75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41.704300000000003</v>
      </c>
      <c r="Q1203" s="10" t="s">
        <v>8327</v>
      </c>
      <c r="R1203" t="s">
        <v>8336</v>
      </c>
      <c r="S1203" s="14">
        <f t="shared" si="74"/>
        <v>42051.148888888885</v>
      </c>
      <c r="T1203" s="14">
        <f t="shared" si="75"/>
        <v>42079.107222222221</v>
      </c>
    </row>
    <row r="1204" spans="1:20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77.335800000000006</v>
      </c>
      <c r="Q1204" s="10" t="s">
        <v>8323</v>
      </c>
      <c r="R1204" t="s">
        <v>8326</v>
      </c>
      <c r="S1204" s="14">
        <f t="shared" si="74"/>
        <v>41375.702210648145</v>
      </c>
      <c r="T1204" s="14">
        <f t="shared" si="75"/>
        <v>41400.702210648145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159.4667</v>
      </c>
      <c r="Q1205" s="10" t="s">
        <v>8323</v>
      </c>
      <c r="R1205" t="s">
        <v>8326</v>
      </c>
      <c r="S1205" s="14">
        <f t="shared" si="74"/>
        <v>42089.412557870368</v>
      </c>
      <c r="T1205" s="14">
        <f t="shared" si="75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36.206099999999999</v>
      </c>
      <c r="Q1206" s="10" t="s">
        <v>8327</v>
      </c>
      <c r="R1206" t="s">
        <v>8329</v>
      </c>
      <c r="S1206" s="14">
        <f t="shared" si="74"/>
        <v>42145.919687500005</v>
      </c>
      <c r="T1206" s="14">
        <f t="shared" si="75"/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81.241399999999999</v>
      </c>
      <c r="Q1207" s="10" t="s">
        <v>8321</v>
      </c>
      <c r="R1207" t="s">
        <v>8337</v>
      </c>
      <c r="S1207" s="14">
        <f t="shared" si="74"/>
        <v>42186.257418981477</v>
      </c>
      <c r="T1207" s="14">
        <f t="shared" si="75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85.181799999999996</v>
      </c>
      <c r="Q1208" s="10" t="s">
        <v>8323</v>
      </c>
      <c r="R1208" t="s">
        <v>8324</v>
      </c>
      <c r="S1208" s="14">
        <f t="shared" si="74"/>
        <v>42024.702893518523</v>
      </c>
      <c r="T1208" s="14">
        <f t="shared" si="75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4">
        <f t="shared" si="74"/>
        <v>41373.690266203703</v>
      </c>
      <c r="T1209" s="14">
        <f t="shared" si="75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50.247300000000003</v>
      </c>
      <c r="Q1210" s="10" t="s">
        <v>8327</v>
      </c>
      <c r="R1210" t="s">
        <v>8331</v>
      </c>
      <c r="S1210" s="14">
        <f t="shared" si="74"/>
        <v>42707.074976851851</v>
      </c>
      <c r="T1210" s="14">
        <f t="shared" si="75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424.4545</v>
      </c>
      <c r="Q1211" s="10" t="s">
        <v>8308</v>
      </c>
      <c r="R1211" t="s">
        <v>8310</v>
      </c>
      <c r="S1211" s="14">
        <f t="shared" si="74"/>
        <v>41921.263078703705</v>
      </c>
      <c r="T1211" s="14">
        <f t="shared" si="75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49.1158</v>
      </c>
      <c r="Q1212" s="10" t="s">
        <v>8316</v>
      </c>
      <c r="R1212" t="s">
        <v>8344</v>
      </c>
      <c r="S1212" s="14">
        <f t="shared" si="74"/>
        <v>41923.783576388887</v>
      </c>
      <c r="T1212" s="14">
        <f t="shared" si="75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53.563200000000002</v>
      </c>
      <c r="Q1213" s="10" t="s">
        <v>8327</v>
      </c>
      <c r="R1213" t="s">
        <v>8331</v>
      </c>
      <c r="S1213" s="14">
        <f t="shared" si="74"/>
        <v>40663.08666666667</v>
      </c>
      <c r="T1213" s="14">
        <f t="shared" si="75"/>
        <v>40706.166666666664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83.142899999999997</v>
      </c>
      <c r="Q1214" s="10" t="s">
        <v>8323</v>
      </c>
      <c r="R1214" t="s">
        <v>8326</v>
      </c>
      <c r="S1214" s="14">
        <f t="shared" si="74"/>
        <v>42126.87501157407</v>
      </c>
      <c r="T1214" s="14">
        <f t="shared" si="75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43.040100000000002</v>
      </c>
      <c r="Q1215" s="10" t="s">
        <v>8321</v>
      </c>
      <c r="R1215" t="s">
        <v>8343</v>
      </c>
      <c r="S1215" s="14">
        <f t="shared" si="74"/>
        <v>41701.901817129627</v>
      </c>
      <c r="T1215" s="14">
        <f t="shared" si="75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96.708299999999994</v>
      </c>
      <c r="Q1216" s="10" t="s">
        <v>8321</v>
      </c>
      <c r="R1216" t="s">
        <v>8343</v>
      </c>
      <c r="S1216" s="14">
        <f t="shared" si="74"/>
        <v>41311.799513888887</v>
      </c>
      <c r="T1216" s="14">
        <f t="shared" si="75"/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69.268699999999995</v>
      </c>
      <c r="Q1217" s="10" t="s">
        <v>8319</v>
      </c>
      <c r="R1217" t="s">
        <v>8320</v>
      </c>
      <c r="S1217" s="14">
        <f t="shared" si="74"/>
        <v>42738.692233796297</v>
      </c>
      <c r="T1217" s="14">
        <f t="shared" si="75"/>
        <v>42768.692233796297</v>
      </c>
    </row>
    <row r="1218" spans="1:20" ht="60" hidden="1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72"/>
        <v>4</v>
      </c>
      <c r="P1218">
        <f t="shared" si="73"/>
        <v>125.27030000000001</v>
      </c>
      <c r="Q1218" s="10" t="s">
        <v>8323</v>
      </c>
      <c r="R1218" t="s">
        <v>8324</v>
      </c>
      <c r="S1218" s="14">
        <f t="shared" si="74"/>
        <v>42081.731273148151</v>
      </c>
      <c r="T1218" s="14">
        <f t="shared" si="75"/>
        <v>42111.731273148151</v>
      </c>
    </row>
    <row r="1219" spans="1:20" ht="60" hidden="1" x14ac:dyDescent="0.2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76">ROUND(E1219/D1219*100,0)</f>
        <v>31</v>
      </c>
      <c r="P1219">
        <f t="shared" ref="P1219:P1282" si="77">ROUND(E1219/L1219,4)</f>
        <v>231.75</v>
      </c>
      <c r="Q1219" s="10" t="s">
        <v>8327</v>
      </c>
      <c r="R1219" t="s">
        <v>8350</v>
      </c>
      <c r="S1219" s="14">
        <f t="shared" ref="S1219:S1282" si="78">(((J1219/60)/60/24)+DATE(1970,1,1))</f>
        <v>40847.171018518515</v>
      </c>
      <c r="T1219" s="14">
        <f t="shared" ref="T1219:T1282" si="79">(((I1219/60/60)/24)+DATE(1970,1,1))</f>
        <v>40889.212685185186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124.9192</v>
      </c>
      <c r="Q1220" s="10" t="s">
        <v>8308</v>
      </c>
      <c r="R1220" t="s">
        <v>8310</v>
      </c>
      <c r="S1220" s="14">
        <f t="shared" si="78"/>
        <v>42668.726701388892</v>
      </c>
      <c r="T1220" s="14">
        <f t="shared" si="79"/>
        <v>42698.768368055549</v>
      </c>
    </row>
    <row r="1221" spans="1:20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100.2174</v>
      </c>
      <c r="Q1221" s="10" t="s">
        <v>8323</v>
      </c>
      <c r="R1221" t="s">
        <v>8326</v>
      </c>
      <c r="S1221" s="14">
        <f t="shared" si="78"/>
        <v>41791.993414351848</v>
      </c>
      <c r="T1221" s="14">
        <f t="shared" si="79"/>
        <v>41821.993414351848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72.888900000000007</v>
      </c>
      <c r="Q1222" s="10" t="s">
        <v>8323</v>
      </c>
      <c r="R1222" t="s">
        <v>8326</v>
      </c>
      <c r="S1222" s="14">
        <f t="shared" si="78"/>
        <v>41943.753032407411</v>
      </c>
      <c r="T1222" s="14">
        <f t="shared" si="79"/>
        <v>41973.794699074075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70.461500000000001</v>
      </c>
      <c r="Q1223" s="10" t="s">
        <v>8323</v>
      </c>
      <c r="R1223" t="s">
        <v>8326</v>
      </c>
      <c r="S1223" s="14">
        <f t="shared" si="78"/>
        <v>42034.928252314814</v>
      </c>
      <c r="T1223" s="14">
        <f t="shared" si="79"/>
        <v>42090</v>
      </c>
    </row>
    <row r="1224" spans="1:20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80.157899999999998</v>
      </c>
      <c r="Q1224" s="10" t="s">
        <v>8323</v>
      </c>
      <c r="R1224" t="s">
        <v>8326</v>
      </c>
      <c r="S1224" s="14">
        <f t="shared" si="78"/>
        <v>41841.26489583333</v>
      </c>
      <c r="T1224" s="14">
        <f t="shared" si="79"/>
        <v>41864.207638888889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51.292099999999998</v>
      </c>
      <c r="Q1225" s="10" t="s">
        <v>8316</v>
      </c>
      <c r="R1225" t="s">
        <v>8334</v>
      </c>
      <c r="S1225" s="14">
        <f t="shared" si="78"/>
        <v>41575.237430555557</v>
      </c>
      <c r="T1225" s="14">
        <f t="shared" si="79"/>
        <v>41605.279097222221</v>
      </c>
    </row>
    <row r="1226" spans="1:20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114.125</v>
      </c>
      <c r="Q1226" s="10" t="s">
        <v>8323</v>
      </c>
      <c r="R1226" t="s">
        <v>8326</v>
      </c>
      <c r="S1226" s="14">
        <f t="shared" si="78"/>
        <v>41851.200150462959</v>
      </c>
      <c r="T1226" s="14">
        <f t="shared" si="79"/>
        <v>41881.200150462959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42.214199999999998</v>
      </c>
      <c r="Q1227" s="10" t="s">
        <v>8323</v>
      </c>
      <c r="R1227" t="s">
        <v>8326</v>
      </c>
      <c r="S1227" s="14">
        <f t="shared" si="78"/>
        <v>42566.441203703704</v>
      </c>
      <c r="T1227" s="14">
        <f t="shared" si="79"/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77.271199999999993</v>
      </c>
      <c r="Q1228" s="10" t="s">
        <v>8311</v>
      </c>
      <c r="R1228" t="s">
        <v>8333</v>
      </c>
      <c r="S1228" s="14">
        <f t="shared" si="78"/>
        <v>41299.878148148149</v>
      </c>
      <c r="T1228" s="14">
        <f t="shared" si="79"/>
        <v>41329.878148148149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267.64710000000002</v>
      </c>
      <c r="Q1229" s="10" t="s">
        <v>8323</v>
      </c>
      <c r="R1229" t="s">
        <v>8335</v>
      </c>
      <c r="S1229" s="14">
        <f t="shared" si="78"/>
        <v>41771.814791666664</v>
      </c>
      <c r="T1229" s="14">
        <f t="shared" si="79"/>
        <v>41801.814791666664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56.825000000000003</v>
      </c>
      <c r="Q1230" s="10" t="s">
        <v>8323</v>
      </c>
      <c r="R1230" t="s">
        <v>8326</v>
      </c>
      <c r="S1230" s="14">
        <f t="shared" si="78"/>
        <v>42581.397546296299</v>
      </c>
      <c r="T1230" s="14">
        <f t="shared" si="79"/>
        <v>42638.958333333328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39.868400000000001</v>
      </c>
      <c r="Q1231" s="10" t="s">
        <v>8323</v>
      </c>
      <c r="R1231" t="s">
        <v>8326</v>
      </c>
      <c r="S1231" s="14">
        <f t="shared" si="78"/>
        <v>41914.295104166667</v>
      </c>
      <c r="T1231" s="14">
        <f t="shared" si="79"/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64.714299999999994</v>
      </c>
      <c r="Q1232" s="10" t="s">
        <v>8327</v>
      </c>
      <c r="R1232" t="s">
        <v>8338</v>
      </c>
      <c r="S1232" s="14">
        <f t="shared" si="78"/>
        <v>41572.492974537039</v>
      </c>
      <c r="T1232" s="14">
        <f t="shared" si="79"/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32.315399999999997</v>
      </c>
      <c r="Q1233" s="10" t="s">
        <v>8313</v>
      </c>
      <c r="R1233" t="s">
        <v>8314</v>
      </c>
      <c r="S1233" s="14">
        <f t="shared" si="78"/>
        <v>42570.702986111108</v>
      </c>
      <c r="T1233" s="14">
        <f t="shared" si="79"/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167.4896</v>
      </c>
      <c r="Q1234" s="10" t="s">
        <v>8321</v>
      </c>
      <c r="R1234" t="s">
        <v>8343</v>
      </c>
      <c r="S1234" s="14">
        <f t="shared" si="78"/>
        <v>40248.834999999999</v>
      </c>
      <c r="T1234" s="14">
        <f t="shared" si="79"/>
        <v>40338.791666666664</v>
      </c>
    </row>
    <row r="1235" spans="1:20" ht="60" hidden="1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76"/>
        <v>100</v>
      </c>
      <c r="P1235">
        <f t="shared" si="77"/>
        <v>74.065600000000003</v>
      </c>
      <c r="Q1235" s="10" t="s">
        <v>8327</v>
      </c>
      <c r="R1235" t="s">
        <v>8341</v>
      </c>
      <c r="S1235" s="14">
        <f t="shared" si="78"/>
        <v>42208.680023148147</v>
      </c>
      <c r="T1235" s="14">
        <f t="shared" si="79"/>
        <v>42231.165972222225</v>
      </c>
    </row>
    <row r="1236" spans="1:20" ht="45" hidden="1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76"/>
        <v>113</v>
      </c>
      <c r="P1236">
        <f t="shared" si="77"/>
        <v>136.9091</v>
      </c>
      <c r="Q1236" s="10" t="s">
        <v>8327</v>
      </c>
      <c r="R1236" t="s">
        <v>8341</v>
      </c>
      <c r="S1236" s="14">
        <f t="shared" si="78"/>
        <v>41953.091134259259</v>
      </c>
      <c r="T1236" s="14">
        <f t="shared" si="79"/>
        <v>41981.207638888889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47.541499999999999</v>
      </c>
      <c r="Q1237" s="10" t="s">
        <v>8327</v>
      </c>
      <c r="R1237" t="s">
        <v>8328</v>
      </c>
      <c r="S1237" s="14">
        <f t="shared" si="78"/>
        <v>40999.645925925928</v>
      </c>
      <c r="T1237" s="14">
        <f t="shared" si="79"/>
        <v>41029.645925925928</v>
      </c>
    </row>
    <row r="1238" spans="1:20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65.376800000000003</v>
      </c>
      <c r="Q1238" s="10" t="s">
        <v>8323</v>
      </c>
      <c r="R1238" t="s">
        <v>8326</v>
      </c>
      <c r="S1238" s="14">
        <f t="shared" si="78"/>
        <v>42208.84646990741</v>
      </c>
      <c r="T1238" s="14">
        <f t="shared" si="79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80.551100000000005</v>
      </c>
      <c r="Q1239" s="10" t="s">
        <v>8327</v>
      </c>
      <c r="R1239" t="s">
        <v>8328</v>
      </c>
      <c r="S1239" s="14">
        <f t="shared" si="78"/>
        <v>40730.878912037035</v>
      </c>
      <c r="T1239" s="14">
        <f t="shared" si="79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104.6512</v>
      </c>
      <c r="Q1240" s="10" t="s">
        <v>8327</v>
      </c>
      <c r="R1240" t="s">
        <v>8331</v>
      </c>
      <c r="S1240" s="14">
        <f t="shared" si="78"/>
        <v>41962.100532407407</v>
      </c>
      <c r="T1240" s="14">
        <f t="shared" si="79"/>
        <v>41995.207638888889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145.16130000000001</v>
      </c>
      <c r="Q1241" s="10" t="s">
        <v>8323</v>
      </c>
      <c r="R1241" t="s">
        <v>8326</v>
      </c>
      <c r="S1241" s="14">
        <f t="shared" si="78"/>
        <v>42556.873020833329</v>
      </c>
      <c r="T1241" s="14">
        <f t="shared" si="79"/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4">
        <f t="shared" si="78"/>
        <v>41939.810300925928</v>
      </c>
      <c r="T1242" s="14">
        <f t="shared" si="79"/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61.902799999999999</v>
      </c>
      <c r="Q1243" s="10" t="s">
        <v>8327</v>
      </c>
      <c r="R1243" t="s">
        <v>8329</v>
      </c>
      <c r="S1243" s="14">
        <f t="shared" si="78"/>
        <v>40956.066087962965</v>
      </c>
      <c r="T1243" s="14">
        <f t="shared" si="79"/>
        <v>41013.73333333333</v>
      </c>
    </row>
    <row r="1244" spans="1:20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72.950800000000001</v>
      </c>
      <c r="Q1244" s="10" t="s">
        <v>8323</v>
      </c>
      <c r="R1244" t="s">
        <v>8326</v>
      </c>
      <c r="S1244" s="14">
        <f t="shared" si="78"/>
        <v>42420.019097222219</v>
      </c>
      <c r="T1244" s="14">
        <f t="shared" si="79"/>
        <v>42479.977430555555</v>
      </c>
    </row>
    <row r="1245" spans="1:20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68.353800000000007</v>
      </c>
      <c r="Q1245" s="10" t="s">
        <v>8323</v>
      </c>
      <c r="R1245" t="s">
        <v>8326</v>
      </c>
      <c r="S1245" s="14">
        <f t="shared" si="78"/>
        <v>41941.75203703704</v>
      </c>
      <c r="T1245" s="14">
        <f t="shared" si="79"/>
        <v>41964.708333333328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70.285700000000006</v>
      </c>
      <c r="Q1246" s="10" t="s">
        <v>8323</v>
      </c>
      <c r="R1246" t="s">
        <v>8326</v>
      </c>
      <c r="S1246" s="14">
        <f t="shared" si="78"/>
        <v>42311.711979166663</v>
      </c>
      <c r="T1246" s="14">
        <f t="shared" si="79"/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50.110999999999997</v>
      </c>
      <c r="Q1247" s="10" t="s">
        <v>8323</v>
      </c>
      <c r="R1247" t="s">
        <v>8335</v>
      </c>
      <c r="S1247" s="14">
        <f t="shared" si="78"/>
        <v>42182.108252314814</v>
      </c>
      <c r="T1247" s="14">
        <f t="shared" si="79"/>
        <v>42242.108252314814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49.545499999999997</v>
      </c>
      <c r="Q1248" s="10" t="s">
        <v>8323</v>
      </c>
      <c r="R1248" t="s">
        <v>8326</v>
      </c>
      <c r="S1248" s="14">
        <f t="shared" si="78"/>
        <v>42465.491435185191</v>
      </c>
      <c r="T1248" s="14">
        <f t="shared" si="79"/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49.438200000000002</v>
      </c>
      <c r="Q1249" s="10" t="s">
        <v>8323</v>
      </c>
      <c r="R1249" t="s">
        <v>8326</v>
      </c>
      <c r="S1249" s="14">
        <f t="shared" si="78"/>
        <v>42466.303715277783</v>
      </c>
      <c r="T1249" s="14">
        <f t="shared" si="79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191.13040000000001</v>
      </c>
      <c r="Q1250" s="10" t="s">
        <v>8323</v>
      </c>
      <c r="R1250" t="s">
        <v>8324</v>
      </c>
      <c r="S1250" s="14">
        <f t="shared" si="78"/>
        <v>42570.110243055555</v>
      </c>
      <c r="T1250" s="14">
        <f t="shared" si="79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57.0779</v>
      </c>
      <c r="Q1251" s="10" t="s">
        <v>8321</v>
      </c>
      <c r="R1251" t="s">
        <v>8322</v>
      </c>
      <c r="S1251" s="14">
        <f t="shared" si="78"/>
        <v>41013.787569444445</v>
      </c>
      <c r="T1251" s="14">
        <f t="shared" si="79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93.404300000000006</v>
      </c>
      <c r="Q1252" s="10" t="s">
        <v>8321</v>
      </c>
      <c r="R1252" t="s">
        <v>8332</v>
      </c>
      <c r="S1252" s="14">
        <f t="shared" si="78"/>
        <v>42563.932951388888</v>
      </c>
      <c r="T1252" s="14">
        <f t="shared" si="79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27.5975</v>
      </c>
      <c r="Q1253" s="10" t="s">
        <v>8308</v>
      </c>
      <c r="R1253" t="s">
        <v>8315</v>
      </c>
      <c r="S1253" s="14">
        <f t="shared" si="78"/>
        <v>41902.874432870369</v>
      </c>
      <c r="T1253" s="14">
        <f t="shared" si="79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67.261499999999998</v>
      </c>
      <c r="Q1254" s="10" t="s">
        <v>8308</v>
      </c>
      <c r="R1254" t="s">
        <v>8309</v>
      </c>
      <c r="S1254" s="14">
        <f t="shared" si="78"/>
        <v>41844.771793981483</v>
      </c>
      <c r="T1254" s="14">
        <f t="shared" si="79"/>
        <v>41874.771793981483</v>
      </c>
    </row>
    <row r="1255" spans="1:20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104.0714</v>
      </c>
      <c r="Q1255" s="10" t="s">
        <v>8323</v>
      </c>
      <c r="R1255" t="s">
        <v>8326</v>
      </c>
      <c r="S1255" s="14">
        <f t="shared" si="78"/>
        <v>42064.652673611112</v>
      </c>
      <c r="T1255" s="14">
        <f t="shared" si="79"/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111.41030000000001</v>
      </c>
      <c r="Q1256" s="10" t="s">
        <v>8308</v>
      </c>
      <c r="R1256" t="s">
        <v>8342</v>
      </c>
      <c r="S1256" s="14">
        <f t="shared" si="78"/>
        <v>42198.559479166666</v>
      </c>
      <c r="T1256" s="14">
        <f t="shared" si="79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68.936499999999995</v>
      </c>
      <c r="Q1257" s="10" t="s">
        <v>8327</v>
      </c>
      <c r="R1257" t="s">
        <v>8331</v>
      </c>
      <c r="S1257" s="14">
        <f t="shared" si="78"/>
        <v>42160.735208333332</v>
      </c>
      <c r="T1257" s="14">
        <f t="shared" si="79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28.937999999999999</v>
      </c>
      <c r="Q1258" s="10" t="s">
        <v>8311</v>
      </c>
      <c r="R1258" t="s">
        <v>8312</v>
      </c>
      <c r="S1258" s="14">
        <f t="shared" si="78"/>
        <v>41344.662858796299</v>
      </c>
      <c r="T1258" s="14">
        <f t="shared" si="79"/>
        <v>41374.662858796299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135.625</v>
      </c>
      <c r="Q1259" s="10" t="s">
        <v>8323</v>
      </c>
      <c r="R1259" t="s">
        <v>8326</v>
      </c>
      <c r="S1259" s="14">
        <f t="shared" si="78"/>
        <v>42169.814340277779</v>
      </c>
      <c r="T1259" s="14">
        <f t="shared" si="79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100.46510000000001</v>
      </c>
      <c r="Q1260" s="10" t="s">
        <v>8327</v>
      </c>
      <c r="R1260" t="s">
        <v>8331</v>
      </c>
      <c r="S1260" s="14">
        <f t="shared" si="78"/>
        <v>40987.977060185185</v>
      </c>
      <c r="T1260" s="14">
        <f t="shared" si="79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110.64100000000001</v>
      </c>
      <c r="Q1261" s="10" t="s">
        <v>8321</v>
      </c>
      <c r="R1261" t="s">
        <v>8339</v>
      </c>
      <c r="S1261" s="14">
        <f t="shared" si="78"/>
        <v>41135.679791666669</v>
      </c>
      <c r="T1261" s="14">
        <f t="shared" si="79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52.5976</v>
      </c>
      <c r="Q1262" s="10" t="s">
        <v>8327</v>
      </c>
      <c r="R1262" t="s">
        <v>8338</v>
      </c>
      <c r="S1262" s="14">
        <f t="shared" si="78"/>
        <v>41682.0705787037</v>
      </c>
      <c r="T1262" s="14">
        <f t="shared" si="79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93.695700000000002</v>
      </c>
      <c r="Q1263" s="10" t="s">
        <v>8308</v>
      </c>
      <c r="R1263" t="s">
        <v>8340</v>
      </c>
      <c r="S1263" s="14">
        <f t="shared" si="78"/>
        <v>42083.895532407405</v>
      </c>
      <c r="T1263" s="14">
        <f t="shared" si="79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10.507300000000001</v>
      </c>
      <c r="Q1264" s="10" t="s">
        <v>8308</v>
      </c>
      <c r="R1264" t="s">
        <v>8309</v>
      </c>
      <c r="S1264" s="14">
        <f t="shared" si="78"/>
        <v>42026.370717592596</v>
      </c>
      <c r="T1264" s="14">
        <f t="shared" si="79"/>
        <v>42065.833333333328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74.243300000000005</v>
      </c>
      <c r="Q1265" s="10" t="s">
        <v>8323</v>
      </c>
      <c r="R1265" t="s">
        <v>8335</v>
      </c>
      <c r="S1265" s="14">
        <f t="shared" si="78"/>
        <v>41772.727893518517</v>
      </c>
      <c r="T1265" s="14">
        <f t="shared" si="79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40.981000000000002</v>
      </c>
      <c r="Q1266" s="10" t="s">
        <v>8308</v>
      </c>
      <c r="R1266" t="s">
        <v>8318</v>
      </c>
      <c r="S1266" s="14">
        <f t="shared" si="78"/>
        <v>42270.875706018516</v>
      </c>
      <c r="T1266" s="14">
        <f t="shared" si="79"/>
        <v>42298.958333333328</v>
      </c>
    </row>
    <row r="1267" spans="1:20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204.57140000000001</v>
      </c>
      <c r="Q1267" s="10" t="s">
        <v>8323</v>
      </c>
      <c r="R1267" t="s">
        <v>8326</v>
      </c>
      <c r="S1267" s="14">
        <f t="shared" si="78"/>
        <v>42611.801412037035</v>
      </c>
      <c r="T1267" s="14">
        <f t="shared" si="79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52.962800000000001</v>
      </c>
      <c r="Q1268" s="10" t="s">
        <v>8327</v>
      </c>
      <c r="R1268" t="s">
        <v>8341</v>
      </c>
      <c r="S1268" s="14">
        <f t="shared" si="78"/>
        <v>42217.834525462968</v>
      </c>
      <c r="T1268" s="14">
        <f t="shared" si="79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99.534899999999993</v>
      </c>
      <c r="Q1269" s="10" t="s">
        <v>8327</v>
      </c>
      <c r="R1269" t="s">
        <v>8331</v>
      </c>
      <c r="S1269" s="14">
        <f t="shared" si="78"/>
        <v>41914.917858796296</v>
      </c>
      <c r="T1269" s="14">
        <f t="shared" si="79"/>
        <v>41944.917858796296</v>
      </c>
    </row>
    <row r="1270" spans="1:20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75.087699999999998</v>
      </c>
      <c r="Q1270" s="10" t="s">
        <v>8323</v>
      </c>
      <c r="R1270" t="s">
        <v>8326</v>
      </c>
      <c r="S1270" s="14">
        <f t="shared" si="78"/>
        <v>42452.876909722225</v>
      </c>
      <c r="T1270" s="14">
        <f t="shared" si="79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4">
        <f t="shared" si="78"/>
        <v>41370.292303240742</v>
      </c>
      <c r="T1271" s="14">
        <f t="shared" si="79"/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106.52500000000001</v>
      </c>
      <c r="Q1272" s="10" t="s">
        <v>8327</v>
      </c>
      <c r="R1272" t="s">
        <v>8328</v>
      </c>
      <c r="S1272" s="14">
        <f t="shared" si="78"/>
        <v>42160.708530092597</v>
      </c>
      <c r="T1272" s="14">
        <f t="shared" si="79"/>
        <v>42190.708530092597</v>
      </c>
    </row>
    <row r="1273" spans="1:20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184.7826</v>
      </c>
      <c r="Q1273" s="10" t="s">
        <v>8323</v>
      </c>
      <c r="R1273" t="s">
        <v>8326</v>
      </c>
      <c r="S1273" s="14">
        <f t="shared" si="78"/>
        <v>42746.057106481487</v>
      </c>
      <c r="T1273" s="14">
        <f t="shared" si="79"/>
        <v>42791.057106481487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25.130199999999999</v>
      </c>
      <c r="Q1274" s="10" t="s">
        <v>8323</v>
      </c>
      <c r="R1274" t="s">
        <v>8326</v>
      </c>
      <c r="S1274" s="14">
        <f t="shared" si="78"/>
        <v>42188.467499999999</v>
      </c>
      <c r="T1274" s="14">
        <f t="shared" si="79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90.276600000000002</v>
      </c>
      <c r="Q1275" s="10" t="s">
        <v>8327</v>
      </c>
      <c r="R1275" t="s">
        <v>8331</v>
      </c>
      <c r="S1275" s="14">
        <f t="shared" si="78"/>
        <v>42141.95711805555</v>
      </c>
      <c r="T1275" s="14">
        <f t="shared" si="79"/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103.1707</v>
      </c>
      <c r="Q1276" s="10" t="s">
        <v>8323</v>
      </c>
      <c r="R1276" t="s">
        <v>8324</v>
      </c>
      <c r="S1276" s="14">
        <f t="shared" si="78"/>
        <v>42163.29833333334</v>
      </c>
      <c r="T1276" s="14">
        <f t="shared" si="79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22.1204</v>
      </c>
      <c r="Q1277" s="10" t="s">
        <v>8308</v>
      </c>
      <c r="R1277" t="s">
        <v>8309</v>
      </c>
      <c r="S1277" s="14">
        <f t="shared" si="78"/>
        <v>41719.887928240743</v>
      </c>
      <c r="T1277" s="14">
        <f t="shared" si="79"/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58.597200000000001</v>
      </c>
      <c r="Q1278" s="10" t="s">
        <v>8327</v>
      </c>
      <c r="R1278" t="s">
        <v>8328</v>
      </c>
      <c r="S1278" s="14">
        <f t="shared" si="78"/>
        <v>40939.02002314815</v>
      </c>
      <c r="T1278" s="14">
        <f t="shared" si="79"/>
        <v>40973.125</v>
      </c>
    </row>
    <row r="1279" spans="1:20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 s="14">
        <f t="shared" si="78"/>
        <v>42430.839398148149</v>
      </c>
      <c r="T1279" s="14">
        <f t="shared" si="79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73.771900000000002</v>
      </c>
      <c r="Q1280" s="10" t="s">
        <v>8327</v>
      </c>
      <c r="R1280" t="s">
        <v>8331</v>
      </c>
      <c r="S1280" s="14">
        <f t="shared" si="78"/>
        <v>42759.628599537042</v>
      </c>
      <c r="T1280" s="14">
        <f t="shared" si="79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48.7209</v>
      </c>
      <c r="Q1281" s="10" t="s">
        <v>8313</v>
      </c>
      <c r="R1281" t="s">
        <v>8314</v>
      </c>
      <c r="S1281" s="14">
        <f t="shared" si="78"/>
        <v>42515.439421296294</v>
      </c>
      <c r="T1281" s="14">
        <f t="shared" si="79"/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42.724499999999999</v>
      </c>
      <c r="Q1282" s="10" t="s">
        <v>8327</v>
      </c>
      <c r="R1282" t="s">
        <v>8336</v>
      </c>
      <c r="S1282" s="14">
        <f t="shared" si="78"/>
        <v>42128.820231481484</v>
      </c>
      <c r="T1282" s="14">
        <f t="shared" si="79"/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ROUND(E1283/L1283,4)</f>
        <v>44.957000000000001</v>
      </c>
      <c r="Q1283" s="10" t="s">
        <v>8327</v>
      </c>
      <c r="R1283" t="s">
        <v>8338</v>
      </c>
      <c r="S1283" s="14">
        <f t="shared" ref="S1283:S1346" si="82">(((J1283/60)/60/24)+DATE(1970,1,1))</f>
        <v>40564.649456018517</v>
      </c>
      <c r="T1283" s="14">
        <f t="shared" ref="T1283:T1346" si="83">(((I1283/60/60)/24)+DATE(1970,1,1))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46.401200000000003</v>
      </c>
      <c r="Q1284" s="10" t="s">
        <v>8327</v>
      </c>
      <c r="R1284" t="s">
        <v>8328</v>
      </c>
      <c r="S1284" s="14">
        <f t="shared" si="82"/>
        <v>40771.916701388887</v>
      </c>
      <c r="T1284" s="14">
        <f t="shared" si="83"/>
        <v>40801.916701388887</v>
      </c>
    </row>
    <row r="1285" spans="1:20" ht="60" hidden="1" x14ac:dyDescent="0.2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80"/>
        <v>60</v>
      </c>
      <c r="P1285">
        <f t="shared" si="81"/>
        <v>174</v>
      </c>
      <c r="Q1285" s="10" t="s">
        <v>8323</v>
      </c>
      <c r="R1285" t="s">
        <v>8335</v>
      </c>
      <c r="S1285" s="14">
        <f t="shared" si="82"/>
        <v>41968.938993055555</v>
      </c>
      <c r="T1285" s="14">
        <f t="shared" si="83"/>
        <v>41989.938993055555</v>
      </c>
    </row>
    <row r="1286" spans="1:20" ht="45" hidden="1" x14ac:dyDescent="0.2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80"/>
        <v>139</v>
      </c>
      <c r="P1286">
        <f t="shared" si="81"/>
        <v>62.328400000000002</v>
      </c>
      <c r="Q1286" s="10" t="s">
        <v>8323</v>
      </c>
      <c r="R1286" t="s">
        <v>8326</v>
      </c>
      <c r="S1286" s="14">
        <f t="shared" si="82"/>
        <v>41772.685393518521</v>
      </c>
      <c r="T1286" s="14">
        <f t="shared" si="83"/>
        <v>41806.290972222225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63.184399999999997</v>
      </c>
      <c r="Q1287" s="10" t="s">
        <v>8327</v>
      </c>
      <c r="R1287" t="s">
        <v>8331</v>
      </c>
      <c r="S1287" s="14">
        <f t="shared" si="82"/>
        <v>40465.655266203699</v>
      </c>
      <c r="T1287" s="14">
        <f t="shared" si="83"/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46.651699999999998</v>
      </c>
      <c r="Q1288" s="10" t="s">
        <v>8327</v>
      </c>
      <c r="R1288" t="s">
        <v>8328</v>
      </c>
      <c r="S1288" s="14">
        <f t="shared" si="82"/>
        <v>40299.239953703705</v>
      </c>
      <c r="T1288" s="14">
        <f t="shared" si="83"/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79.826899999999995</v>
      </c>
      <c r="Q1289" s="10" t="s">
        <v>8327</v>
      </c>
      <c r="R1289" t="s">
        <v>8331</v>
      </c>
      <c r="S1289" s="14">
        <f t="shared" si="82"/>
        <v>41628.833680555559</v>
      </c>
      <c r="T1289" s="14">
        <f t="shared" si="83"/>
        <v>41658.833680555559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51.875</v>
      </c>
      <c r="Q1290" s="10" t="s">
        <v>8323</v>
      </c>
      <c r="R1290" t="s">
        <v>8326</v>
      </c>
      <c r="S1290" s="14">
        <f t="shared" si="82"/>
        <v>41796.771597222221</v>
      </c>
      <c r="T1290" s="14">
        <f t="shared" si="83"/>
        <v>41826.771597222221</v>
      </c>
    </row>
    <row r="1291" spans="1:20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109.0789</v>
      </c>
      <c r="Q1291" s="10" t="s">
        <v>8323</v>
      </c>
      <c r="R1291" t="s">
        <v>8326</v>
      </c>
      <c r="S1291" s="14">
        <f t="shared" si="82"/>
        <v>42685.974004629628</v>
      </c>
      <c r="T1291" s="14">
        <f t="shared" si="83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76.666700000000006</v>
      </c>
      <c r="Q1292" s="10" t="s">
        <v>8327</v>
      </c>
      <c r="R1292" t="s">
        <v>8331</v>
      </c>
      <c r="S1292" s="14">
        <f t="shared" si="82"/>
        <v>41852.730219907404</v>
      </c>
      <c r="T1292" s="14">
        <f t="shared" si="83"/>
        <v>41882.730219907404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36.610599999999998</v>
      </c>
      <c r="Q1293" s="10" t="s">
        <v>8323</v>
      </c>
      <c r="R1293" t="s">
        <v>8326</v>
      </c>
      <c r="S1293" s="14">
        <f t="shared" si="82"/>
        <v>42155.696793981479</v>
      </c>
      <c r="T1293" s="14">
        <f t="shared" si="83"/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56.643799999999999</v>
      </c>
      <c r="Q1294" s="10" t="s">
        <v>8313</v>
      </c>
      <c r="R1294" t="s">
        <v>8314</v>
      </c>
      <c r="S1294" s="14">
        <f t="shared" si="82"/>
        <v>41941.802384259259</v>
      </c>
      <c r="T1294" s="14">
        <f t="shared" si="83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64.531300000000002</v>
      </c>
      <c r="Q1295" s="10" t="s">
        <v>8319</v>
      </c>
      <c r="R1295" t="s">
        <v>8320</v>
      </c>
      <c r="S1295" s="14">
        <f t="shared" si="82"/>
        <v>42799.260428240741</v>
      </c>
      <c r="T1295" s="14">
        <f t="shared" si="83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50.292700000000004</v>
      </c>
      <c r="Q1296" s="10" t="s">
        <v>8321</v>
      </c>
      <c r="R1296" t="s">
        <v>8322</v>
      </c>
      <c r="S1296" s="14">
        <f t="shared" si="82"/>
        <v>41032.071134259262</v>
      </c>
      <c r="T1296" s="14">
        <f t="shared" si="83"/>
        <v>41062.071134259262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65.381</v>
      </c>
      <c r="Q1297" s="10" t="s">
        <v>8327</v>
      </c>
      <c r="R1297" t="s">
        <v>8331</v>
      </c>
      <c r="S1297" s="14">
        <f t="shared" si="82"/>
        <v>42465.542905092589</v>
      </c>
      <c r="T1297" s="14">
        <f t="shared" si="83"/>
        <v>42495.542905092589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62.166699999999999</v>
      </c>
      <c r="Q1298" s="10" t="s">
        <v>8327</v>
      </c>
      <c r="R1298" t="s">
        <v>8331</v>
      </c>
      <c r="S1298" s="14">
        <f t="shared" si="82"/>
        <v>41451.062905092593</v>
      </c>
      <c r="T1298" s="14">
        <f t="shared" si="83"/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44.478299999999997</v>
      </c>
      <c r="Q1299" s="10" t="s">
        <v>8313</v>
      </c>
      <c r="R1299" t="s">
        <v>8351</v>
      </c>
      <c r="S1299" s="14">
        <f t="shared" si="82"/>
        <v>42433.726168981477</v>
      </c>
      <c r="T1299" s="14">
        <f t="shared" si="83"/>
        <v>42463.68450231482</v>
      </c>
    </row>
    <row r="1300" spans="1:20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85.208299999999994</v>
      </c>
      <c r="Q1300" s="10" t="s">
        <v>8323</v>
      </c>
      <c r="R1300" t="s">
        <v>8326</v>
      </c>
      <c r="S1300" s="14">
        <f t="shared" si="82"/>
        <v>42044.184988425928</v>
      </c>
      <c r="T1300" s="14">
        <f t="shared" si="83"/>
        <v>42074.143321759257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57.535200000000003</v>
      </c>
      <c r="Q1301" s="10" t="s">
        <v>8327</v>
      </c>
      <c r="R1301" t="s">
        <v>8341</v>
      </c>
      <c r="S1301" s="14">
        <f t="shared" si="82"/>
        <v>41546.75105324074</v>
      </c>
      <c r="T1301" s="14">
        <f t="shared" si="83"/>
        <v>41565.165972222225</v>
      </c>
    </row>
    <row r="1302" spans="1:20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46.420499999999997</v>
      </c>
      <c r="Q1302" s="10" t="s">
        <v>8323</v>
      </c>
      <c r="R1302" t="s">
        <v>8326</v>
      </c>
      <c r="S1302" s="14">
        <f t="shared" si="82"/>
        <v>42102.743773148148</v>
      </c>
      <c r="T1302" s="14">
        <f t="shared" si="83"/>
        <v>42123.743773148148</v>
      </c>
    </row>
    <row r="1303" spans="1:20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 s="14">
        <f t="shared" si="82"/>
        <v>42186.855879629627</v>
      </c>
      <c r="T1303" s="14">
        <f t="shared" si="83"/>
        <v>42216.855879629627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60.865699999999997</v>
      </c>
      <c r="Q1304" s="10" t="s">
        <v>8319</v>
      </c>
      <c r="R1304" t="s">
        <v>8320</v>
      </c>
      <c r="S1304" s="14">
        <f t="shared" si="82"/>
        <v>41918.670115740737</v>
      </c>
      <c r="T1304" s="14">
        <f t="shared" si="83"/>
        <v>41948.731944444444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84.854200000000006</v>
      </c>
      <c r="Q1305" s="10" t="s">
        <v>8323</v>
      </c>
      <c r="R1305" t="s">
        <v>8326</v>
      </c>
      <c r="S1305" s="14">
        <f t="shared" si="82"/>
        <v>41846.667326388888</v>
      </c>
      <c r="T1305" s="14">
        <f t="shared" si="83"/>
        <v>41867.667326388888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30.578900000000001</v>
      </c>
      <c r="Q1306" s="10" t="s">
        <v>8327</v>
      </c>
      <c r="R1306" t="s">
        <v>8331</v>
      </c>
      <c r="S1306" s="14">
        <f t="shared" si="82"/>
        <v>42568.759374999994</v>
      </c>
      <c r="T1306" s="14">
        <f t="shared" si="83"/>
        <v>42583.759374999994</v>
      </c>
    </row>
    <row r="1307" spans="1:20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 s="14">
        <f t="shared" si="82"/>
        <v>41766.617291666669</v>
      </c>
      <c r="T1307" s="14">
        <f t="shared" si="83"/>
        <v>41793.290972222225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86.489400000000003</v>
      </c>
      <c r="Q1308" s="10" t="s">
        <v>8327</v>
      </c>
      <c r="R1308" t="s">
        <v>8331</v>
      </c>
      <c r="S1308" s="14">
        <f t="shared" si="82"/>
        <v>40750.340902777774</v>
      </c>
      <c r="T1308" s="14">
        <f t="shared" si="83"/>
        <v>40810.340902777774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126.7188</v>
      </c>
      <c r="Q1309" s="10" t="s">
        <v>8323</v>
      </c>
      <c r="R1309" t="s">
        <v>8335</v>
      </c>
      <c r="S1309" s="14">
        <f t="shared" si="82"/>
        <v>42004.703865740739</v>
      </c>
      <c r="T1309" s="14">
        <f t="shared" si="83"/>
        <v>42034.703865740739</v>
      </c>
    </row>
    <row r="1310" spans="1:20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46.609200000000001</v>
      </c>
      <c r="Q1310" s="10" t="s">
        <v>8323</v>
      </c>
      <c r="R1310" t="s">
        <v>8326</v>
      </c>
      <c r="S1310" s="14">
        <f t="shared" si="82"/>
        <v>41884.056747685187</v>
      </c>
      <c r="T1310" s="14">
        <f t="shared" si="83"/>
        <v>41903.083333333336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76.452600000000004</v>
      </c>
      <c r="Q1311" s="10" t="s">
        <v>8321</v>
      </c>
      <c r="R1311" t="s">
        <v>8332</v>
      </c>
      <c r="S1311" s="14">
        <f t="shared" si="82"/>
        <v>41842.292997685188</v>
      </c>
      <c r="T1311" s="14">
        <f t="shared" si="83"/>
        <v>41872.292997685188</v>
      </c>
    </row>
    <row r="1312" spans="1:20" ht="45" hidden="1" x14ac:dyDescent="0.2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80"/>
        <v>119</v>
      </c>
      <c r="P1312">
        <f t="shared" si="81"/>
        <v>176.08699999999999</v>
      </c>
      <c r="Q1312" s="10" t="s">
        <v>8323</v>
      </c>
      <c r="R1312" t="s">
        <v>8326</v>
      </c>
      <c r="S1312" s="14">
        <f t="shared" si="82"/>
        <v>41964.716319444444</v>
      </c>
      <c r="T1312" s="14">
        <f t="shared" si="83"/>
        <v>41994.716319444444</v>
      </c>
    </row>
    <row r="1313" spans="1:20" ht="60" hidden="1" x14ac:dyDescent="0.2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80"/>
        <v>135</v>
      </c>
      <c r="P1313">
        <f t="shared" si="81"/>
        <v>168.75</v>
      </c>
      <c r="Q1313" s="10" t="s">
        <v>8323</v>
      </c>
      <c r="R1313" t="s">
        <v>8326</v>
      </c>
      <c r="S1313" s="14">
        <f t="shared" si="82"/>
        <v>42483.675208333334</v>
      </c>
      <c r="T1313" s="14">
        <f t="shared" si="83"/>
        <v>42522.789583333331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56.984900000000003</v>
      </c>
      <c r="Q1314" s="10" t="s">
        <v>8313</v>
      </c>
      <c r="R1314" t="s">
        <v>8314</v>
      </c>
      <c r="S1314" s="14">
        <f t="shared" si="82"/>
        <v>42606.347233796296</v>
      </c>
      <c r="T1314" s="14">
        <f t="shared" si="83"/>
        <v>42666.347233796296</v>
      </c>
    </row>
    <row r="1315" spans="1:20" ht="30" hidden="1" x14ac:dyDescent="0.2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80"/>
        <v>101</v>
      </c>
      <c r="P1315">
        <f t="shared" si="81"/>
        <v>98.536600000000007</v>
      </c>
      <c r="Q1315" s="10" t="s">
        <v>8323</v>
      </c>
      <c r="R1315" t="s">
        <v>8326</v>
      </c>
      <c r="S1315" s="14">
        <f t="shared" si="82"/>
        <v>41829.788252314815</v>
      </c>
      <c r="T1315" s="14">
        <f t="shared" si="83"/>
        <v>41839.208333333336</v>
      </c>
    </row>
    <row r="1316" spans="1:20" ht="45" hidden="1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80"/>
        <v>115</v>
      </c>
      <c r="P1316">
        <f t="shared" si="81"/>
        <v>85.957400000000007</v>
      </c>
      <c r="Q1316" s="10" t="s">
        <v>8321</v>
      </c>
      <c r="R1316" t="s">
        <v>8343</v>
      </c>
      <c r="S1316" s="14">
        <f t="shared" si="82"/>
        <v>41357.209166666667</v>
      </c>
      <c r="T1316" s="14">
        <f t="shared" si="83"/>
        <v>41387.209166666667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45.875</v>
      </c>
      <c r="Q1317" s="10" t="s">
        <v>8327</v>
      </c>
      <c r="R1317" t="s">
        <v>8331</v>
      </c>
      <c r="S1317" s="14">
        <f t="shared" si="82"/>
        <v>41774.737060185187</v>
      </c>
      <c r="T1317" s="14">
        <f t="shared" si="83"/>
        <v>41807.737060185187</v>
      </c>
    </row>
    <row r="1318" spans="1:20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72.053600000000003</v>
      </c>
      <c r="Q1318" s="10" t="s">
        <v>8323</v>
      </c>
      <c r="R1318" t="s">
        <v>8326</v>
      </c>
      <c r="S1318" s="14">
        <f t="shared" si="82"/>
        <v>41752.83457175926</v>
      </c>
      <c r="T1318" s="14">
        <f t="shared" si="83"/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 s="14">
        <f t="shared" si="82"/>
        <v>42102.866307870368</v>
      </c>
      <c r="T1319" s="14">
        <f t="shared" si="83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115.0857</v>
      </c>
      <c r="Q1320" s="10" t="s">
        <v>8327</v>
      </c>
      <c r="R1320" t="s">
        <v>8328</v>
      </c>
      <c r="S1320" s="14">
        <f t="shared" si="82"/>
        <v>40860.67050925926</v>
      </c>
      <c r="T1320" s="14">
        <f t="shared" si="83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41.040799999999997</v>
      </c>
      <c r="Q1321" s="10" t="s">
        <v>8327</v>
      </c>
      <c r="R1321" t="s">
        <v>8338</v>
      </c>
      <c r="S1321" s="14">
        <f t="shared" si="82"/>
        <v>41331.253159722226</v>
      </c>
      <c r="T1321" s="14">
        <f t="shared" si="83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46.218400000000003</v>
      </c>
      <c r="Q1322" s="10" t="s">
        <v>8327</v>
      </c>
      <c r="R1322" t="s">
        <v>8331</v>
      </c>
      <c r="S1322" s="14">
        <f t="shared" si="82"/>
        <v>41882.590127314819</v>
      </c>
      <c r="T1322" s="14">
        <f t="shared" si="83"/>
        <v>41912.590127314819</v>
      </c>
    </row>
    <row r="1323" spans="1:20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65.868899999999996</v>
      </c>
      <c r="Q1323" s="10" t="s">
        <v>8323</v>
      </c>
      <c r="R1323" t="s">
        <v>8326</v>
      </c>
      <c r="S1323" s="14">
        <f t="shared" si="82"/>
        <v>42561.154664351852</v>
      </c>
      <c r="T1323" s="14">
        <f t="shared" si="83"/>
        <v>42592.166666666672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34.919199999999996</v>
      </c>
      <c r="Q1324" s="10" t="s">
        <v>8323</v>
      </c>
      <c r="R1324" t="s">
        <v>8326</v>
      </c>
      <c r="S1324" s="14">
        <f t="shared" si="82"/>
        <v>42734.789444444439</v>
      </c>
      <c r="T1324" s="14">
        <f t="shared" si="83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72.909099999999995</v>
      </c>
      <c r="Q1325" s="10" t="s">
        <v>8327</v>
      </c>
      <c r="R1325" t="s">
        <v>8328</v>
      </c>
      <c r="S1325" s="14">
        <f t="shared" si="82"/>
        <v>41004.156886574077</v>
      </c>
      <c r="T1325" s="14">
        <f t="shared" si="83"/>
        <v>41045.207638888889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121.36360000000001</v>
      </c>
      <c r="Q1326" s="10" t="s">
        <v>8323</v>
      </c>
      <c r="R1326" t="s">
        <v>8326</v>
      </c>
      <c r="S1326" s="14">
        <f t="shared" si="82"/>
        <v>41995.870486111111</v>
      </c>
      <c r="T1326" s="14">
        <f t="shared" si="83"/>
        <v>42015.870486111111</v>
      </c>
    </row>
    <row r="1327" spans="1:20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 s="14">
        <f t="shared" si="82"/>
        <v>42538.73583333334</v>
      </c>
      <c r="T1327" s="14">
        <f t="shared" si="83"/>
        <v>42583.290972222225</v>
      </c>
    </row>
    <row r="1328" spans="1:20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81.673500000000004</v>
      </c>
      <c r="Q1328" s="10" t="s">
        <v>8323</v>
      </c>
      <c r="R1328" t="s">
        <v>8326</v>
      </c>
      <c r="S1328" s="14">
        <f t="shared" si="82"/>
        <v>42447.894432870366</v>
      </c>
      <c r="T1328" s="14">
        <f t="shared" si="83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40.005000000000003</v>
      </c>
      <c r="Q1329" s="10" t="s">
        <v>8321</v>
      </c>
      <c r="R1329" t="s">
        <v>8343</v>
      </c>
      <c r="S1329" s="14">
        <f t="shared" si="82"/>
        <v>40795.820150462961</v>
      </c>
      <c r="T1329" s="14">
        <f t="shared" si="83"/>
        <v>40825.820150462961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114.292</v>
      </c>
      <c r="Q1330" s="10" t="s">
        <v>8323</v>
      </c>
      <c r="R1330" t="s">
        <v>8326</v>
      </c>
      <c r="S1330" s="14">
        <f t="shared" si="82"/>
        <v>42268.009224537032</v>
      </c>
      <c r="T1330" s="14">
        <f t="shared" si="83"/>
        <v>42303.009224537032</v>
      </c>
    </row>
    <row r="1331" spans="1:20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129.03229999999999</v>
      </c>
      <c r="Q1331" s="10" t="s">
        <v>8323</v>
      </c>
      <c r="R1331" t="s">
        <v>8326</v>
      </c>
      <c r="S1331" s="14">
        <f t="shared" si="82"/>
        <v>42676.065150462964</v>
      </c>
      <c r="T1331" s="14">
        <f t="shared" si="83"/>
        <v>42721.290972222225</v>
      </c>
    </row>
    <row r="1332" spans="1:20" ht="45" hidden="1" x14ac:dyDescent="0.2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80"/>
        <v>100</v>
      </c>
      <c r="P1332">
        <f t="shared" si="81"/>
        <v>307.69229999999999</v>
      </c>
      <c r="Q1332" s="10" t="s">
        <v>8323</v>
      </c>
      <c r="R1332" t="s">
        <v>8326</v>
      </c>
      <c r="S1332" s="14">
        <f t="shared" si="82"/>
        <v>41794.817523148151</v>
      </c>
      <c r="T1332" s="14">
        <f t="shared" si="83"/>
        <v>41824.458333333336</v>
      </c>
    </row>
    <row r="1333" spans="1:20" ht="60" hidden="1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80"/>
        <v>107</v>
      </c>
      <c r="P1333">
        <f t="shared" si="81"/>
        <v>74.074100000000001</v>
      </c>
      <c r="Q1333" s="10" t="s">
        <v>8323</v>
      </c>
      <c r="R1333" t="s">
        <v>8324</v>
      </c>
      <c r="S1333" s="14">
        <f t="shared" si="82"/>
        <v>42139.014525462961</v>
      </c>
      <c r="T1333" s="14">
        <f t="shared" si="83"/>
        <v>42169.014525462961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104.8947</v>
      </c>
      <c r="Q1334" s="10" t="s">
        <v>8313</v>
      </c>
      <c r="R1334" t="s">
        <v>8314</v>
      </c>
      <c r="S1334" s="14">
        <f t="shared" si="82"/>
        <v>42585.691898148143</v>
      </c>
      <c r="T1334" s="14">
        <f t="shared" si="83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47.398800000000001</v>
      </c>
      <c r="Q1335" s="10" t="s">
        <v>8321</v>
      </c>
      <c r="R1335" t="s">
        <v>8322</v>
      </c>
      <c r="S1335" s="14">
        <f t="shared" si="82"/>
        <v>40213.323599537034</v>
      </c>
      <c r="T1335" s="14">
        <f t="shared" si="83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69.789500000000004</v>
      </c>
      <c r="Q1336" s="10" t="s">
        <v>8321</v>
      </c>
      <c r="R1336" t="s">
        <v>8343</v>
      </c>
      <c r="S1336" s="14">
        <f t="shared" si="82"/>
        <v>40595.497164351851</v>
      </c>
      <c r="T1336" s="14">
        <f t="shared" si="83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53.729700000000001</v>
      </c>
      <c r="Q1337" s="10" t="s">
        <v>8311</v>
      </c>
      <c r="R1337" t="s">
        <v>8333</v>
      </c>
      <c r="S1337" s="14">
        <f t="shared" si="82"/>
        <v>41367.572280092594</v>
      </c>
      <c r="T1337" s="14">
        <f t="shared" si="83"/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63.031700000000001</v>
      </c>
      <c r="Q1338" s="10" t="s">
        <v>8327</v>
      </c>
      <c r="R1338" t="s">
        <v>8328</v>
      </c>
      <c r="S1338" s="14">
        <f t="shared" si="82"/>
        <v>42173.746342592596</v>
      </c>
      <c r="T1338" s="14">
        <f t="shared" si="83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70.625</v>
      </c>
      <c r="Q1339" s="10" t="s">
        <v>8327</v>
      </c>
      <c r="R1339" t="s">
        <v>8331</v>
      </c>
      <c r="S1339" s="14">
        <f t="shared" si="82"/>
        <v>40778.770011574074</v>
      </c>
      <c r="T1339" s="14">
        <f t="shared" si="83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53.9452</v>
      </c>
      <c r="Q1340" s="10" t="s">
        <v>8323</v>
      </c>
      <c r="R1340" t="s">
        <v>8324</v>
      </c>
      <c r="S1340" s="14">
        <f t="shared" si="82"/>
        <v>41780.745254629634</v>
      </c>
      <c r="T1340" s="14">
        <f t="shared" si="83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46.176499999999997</v>
      </c>
      <c r="Q1341" s="10" t="s">
        <v>8327</v>
      </c>
      <c r="R1341" t="s">
        <v>8328</v>
      </c>
      <c r="S1341" s="14">
        <f t="shared" si="82"/>
        <v>41605.868449074071</v>
      </c>
      <c r="T1341" s="14">
        <f t="shared" si="83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47.756100000000004</v>
      </c>
      <c r="Q1342" s="10" t="s">
        <v>8327</v>
      </c>
      <c r="R1342" t="s">
        <v>8331</v>
      </c>
      <c r="S1342" s="14">
        <f t="shared" si="82"/>
        <v>42719.90834490741</v>
      </c>
      <c r="T1342" s="14">
        <f t="shared" si="83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60.153799999999997</v>
      </c>
      <c r="Q1343" s="10" t="s">
        <v>8327</v>
      </c>
      <c r="R1343" t="s">
        <v>8341</v>
      </c>
      <c r="S1343" s="14">
        <f t="shared" si="82"/>
        <v>41524.858553240738</v>
      </c>
      <c r="T1343" s="14">
        <f t="shared" si="83"/>
        <v>41552.208333333336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61.0625</v>
      </c>
      <c r="Q1344" s="10" t="s">
        <v>8323</v>
      </c>
      <c r="R1344" t="s">
        <v>8326</v>
      </c>
      <c r="S1344" s="14">
        <f t="shared" si="82"/>
        <v>42566.604826388888</v>
      </c>
      <c r="T1344" s="14">
        <f t="shared" si="83"/>
        <v>42596.604826388888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64.032799999999995</v>
      </c>
      <c r="Q1345" s="10" t="s">
        <v>8327</v>
      </c>
      <c r="R1345" t="s">
        <v>8341</v>
      </c>
      <c r="S1345" s="14">
        <f t="shared" si="82"/>
        <v>42027.13817129629</v>
      </c>
      <c r="T1345" s="14">
        <f t="shared" si="83"/>
        <v>42062.020833333328</v>
      </c>
    </row>
    <row r="1346" spans="1:20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105.54049999999999</v>
      </c>
      <c r="Q1346" s="10" t="s">
        <v>8323</v>
      </c>
      <c r="R1346" t="s">
        <v>8326</v>
      </c>
      <c r="S1346" s="14">
        <f t="shared" si="82"/>
        <v>42469.68414351852</v>
      </c>
      <c r="T1346" s="14">
        <f t="shared" si="83"/>
        <v>42499.166666666672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ROUND(E1347/L1347,4)</f>
        <v>100.0641</v>
      </c>
      <c r="Q1347" s="10" t="s">
        <v>8323</v>
      </c>
      <c r="R1347" t="s">
        <v>8326</v>
      </c>
      <c r="S1347" s="14">
        <f t="shared" ref="S1347:S1410" si="86">(((J1347/60)/60/24)+DATE(1970,1,1))</f>
        <v>42179.344988425932</v>
      </c>
      <c r="T1347" s="14">
        <f t="shared" ref="T1347:T1410" si="87">(((I1347/60/60)/24)+DATE(1970,1,1))</f>
        <v>42219.75</v>
      </c>
    </row>
    <row r="1348" spans="1:20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125.8065</v>
      </c>
      <c r="Q1348" s="10" t="s">
        <v>8323</v>
      </c>
      <c r="R1348" t="s">
        <v>8326</v>
      </c>
      <c r="S1348" s="14">
        <f t="shared" si="86"/>
        <v>41853.240208333329</v>
      </c>
      <c r="T1348" s="14">
        <f t="shared" si="87"/>
        <v>41876.207638888889</v>
      </c>
    </row>
    <row r="1349" spans="1:20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58.7879</v>
      </c>
      <c r="Q1349" s="10" t="s">
        <v>8323</v>
      </c>
      <c r="R1349" t="s">
        <v>8326</v>
      </c>
      <c r="S1349" s="14">
        <f t="shared" si="86"/>
        <v>42633.116851851853</v>
      </c>
      <c r="T1349" s="14">
        <f t="shared" si="87"/>
        <v>42663.116851851853</v>
      </c>
    </row>
    <row r="1350" spans="1:20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84.282600000000002</v>
      </c>
      <c r="Q1350" s="10" t="s">
        <v>8323</v>
      </c>
      <c r="R1350" t="s">
        <v>8326</v>
      </c>
      <c r="S1350" s="14">
        <f t="shared" si="86"/>
        <v>41747.86986111111</v>
      </c>
      <c r="T1350" s="14">
        <f t="shared" si="87"/>
        <v>41779.290972222225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55.222099999999998</v>
      </c>
      <c r="Q1351" s="10" t="s">
        <v>8313</v>
      </c>
      <c r="R1351" t="s">
        <v>8314</v>
      </c>
      <c r="S1351" s="14">
        <f t="shared" si="86"/>
        <v>42780.600532407407</v>
      </c>
      <c r="T1351" s="14">
        <f t="shared" si="87"/>
        <v>42808.558865740735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32.095799999999997</v>
      </c>
      <c r="Q1352" s="10" t="s">
        <v>8321</v>
      </c>
      <c r="R1352" t="s">
        <v>8322</v>
      </c>
      <c r="S1352" s="14">
        <f t="shared" si="86"/>
        <v>41304.833194444444</v>
      </c>
      <c r="T1352" s="14">
        <f t="shared" si="87"/>
        <v>41334.833194444444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47.189300000000003</v>
      </c>
      <c r="Q1353" s="10" t="s">
        <v>8327</v>
      </c>
      <c r="R1353" t="s">
        <v>8338</v>
      </c>
      <c r="S1353" s="14">
        <f t="shared" si="86"/>
        <v>41737.684664351851</v>
      </c>
      <c r="T1353" s="14">
        <f t="shared" si="87"/>
        <v>41782.684664351851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29.258099999999999</v>
      </c>
      <c r="Q1354" s="10" t="s">
        <v>8323</v>
      </c>
      <c r="R1354" t="s">
        <v>8326</v>
      </c>
      <c r="S1354" s="14">
        <f t="shared" si="86"/>
        <v>42492.717233796298</v>
      </c>
      <c r="T1354" s="14">
        <f t="shared" si="87"/>
        <v>42522.717233796298</v>
      </c>
    </row>
    <row r="1355" spans="1:20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44.186</v>
      </c>
      <c r="Q1355" s="10" t="s">
        <v>8323</v>
      </c>
      <c r="R1355" t="s">
        <v>8326</v>
      </c>
      <c r="S1355" s="14">
        <f t="shared" si="86"/>
        <v>42086.614942129629</v>
      </c>
      <c r="T1355" s="14">
        <f t="shared" si="87"/>
        <v>42117.290972222225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4">
        <f t="shared" si="86"/>
        <v>41954.850868055553</v>
      </c>
      <c r="T1356" s="14">
        <f t="shared" si="87"/>
        <v>41974.850868055553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64.254199999999997</v>
      </c>
      <c r="Q1357" s="10" t="s">
        <v>8327</v>
      </c>
      <c r="R1357" t="s">
        <v>8331</v>
      </c>
      <c r="S1357" s="14">
        <f t="shared" si="86"/>
        <v>41767.656863425924</v>
      </c>
      <c r="T1357" s="14">
        <f t="shared" si="87"/>
        <v>41803.290972222225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47.9114</v>
      </c>
      <c r="Q1358" s="10" t="s">
        <v>8308</v>
      </c>
      <c r="R1358" t="s">
        <v>8309</v>
      </c>
      <c r="S1358" s="14">
        <f t="shared" si="86"/>
        <v>40215.919050925928</v>
      </c>
      <c r="T1358" s="14">
        <f t="shared" si="87"/>
        <v>40252.913194444445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135.03569999999999</v>
      </c>
      <c r="Q1359" s="10" t="s">
        <v>8308</v>
      </c>
      <c r="R1359" t="s">
        <v>8342</v>
      </c>
      <c r="S1359" s="14">
        <f t="shared" si="86"/>
        <v>42173.275740740741</v>
      </c>
      <c r="T1359" s="14">
        <f t="shared" si="87"/>
        <v>42217.745138888888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67.419600000000003</v>
      </c>
      <c r="Q1360" s="10" t="s">
        <v>8327</v>
      </c>
      <c r="R1360" t="s">
        <v>8341</v>
      </c>
      <c r="S1360" s="14">
        <f t="shared" si="86"/>
        <v>40961.252141203702</v>
      </c>
      <c r="T1360" s="14">
        <f t="shared" si="87"/>
        <v>40989.866666666669</v>
      </c>
    </row>
    <row r="1361" spans="1:20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62.883299999999998</v>
      </c>
      <c r="Q1361" s="10" t="s">
        <v>8323</v>
      </c>
      <c r="R1361" t="s">
        <v>8326</v>
      </c>
      <c r="S1361" s="14">
        <f t="shared" si="86"/>
        <v>41013.936562499999</v>
      </c>
      <c r="T1361" s="14">
        <f t="shared" si="87"/>
        <v>41061.165972222225</v>
      </c>
    </row>
    <row r="1362" spans="1:20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62.666699999999999</v>
      </c>
      <c r="Q1362" s="10" t="s">
        <v>8323</v>
      </c>
      <c r="R1362" t="s">
        <v>8326</v>
      </c>
      <c r="S1362" s="14">
        <f t="shared" si="86"/>
        <v>42490.133877314816</v>
      </c>
      <c r="T1362" s="14">
        <f t="shared" si="87"/>
        <v>42527.083333333328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50.6892</v>
      </c>
      <c r="Q1363" s="10" t="s">
        <v>8327</v>
      </c>
      <c r="R1363" t="s">
        <v>8331</v>
      </c>
      <c r="S1363" s="14">
        <f t="shared" si="86"/>
        <v>41666.842824074076</v>
      </c>
      <c r="T1363" s="14">
        <f t="shared" si="87"/>
        <v>41696.842824074076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4">
        <f t="shared" si="86"/>
        <v>42044.765960648147</v>
      </c>
      <c r="T1364" s="14">
        <f t="shared" si="87"/>
        <v>42058.765960648147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59.460299999999997</v>
      </c>
      <c r="Q1365" s="10" t="s">
        <v>8327</v>
      </c>
      <c r="R1365" t="s">
        <v>8341</v>
      </c>
      <c r="S1365" s="14">
        <f t="shared" si="86"/>
        <v>41483.449282407404</v>
      </c>
      <c r="T1365" s="14">
        <f t="shared" si="87"/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51.185600000000001</v>
      </c>
      <c r="Q1366" s="10" t="s">
        <v>8327</v>
      </c>
      <c r="R1366" t="s">
        <v>8328</v>
      </c>
      <c r="S1366" s="14">
        <f t="shared" si="86"/>
        <v>40948.16815972222</v>
      </c>
      <c r="T1366" s="14">
        <f t="shared" si="87"/>
        <v>40978.16815972222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67.909099999999995</v>
      </c>
      <c r="Q1367" s="10" t="s">
        <v>8321</v>
      </c>
      <c r="R1367" t="s">
        <v>8322</v>
      </c>
      <c r="S1367" s="14">
        <f t="shared" si="86"/>
        <v>41894.879606481481</v>
      </c>
      <c r="T1367" s="14">
        <f t="shared" si="87"/>
        <v>41913.165972222225</v>
      </c>
    </row>
    <row r="1368" spans="1:20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47.846200000000003</v>
      </c>
      <c r="Q1368" s="10" t="s">
        <v>8323</v>
      </c>
      <c r="R1368" t="s">
        <v>8326</v>
      </c>
      <c r="S1368" s="14">
        <f t="shared" si="86"/>
        <v>42584.846828703703</v>
      </c>
      <c r="T1368" s="14">
        <f t="shared" si="87"/>
        <v>42624.846828703703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71.730800000000002</v>
      </c>
      <c r="Q1369" s="10" t="s">
        <v>8323</v>
      </c>
      <c r="R1369" t="s">
        <v>8326</v>
      </c>
      <c r="S1369" s="14">
        <f t="shared" si="86"/>
        <v>42275.731666666667</v>
      </c>
      <c r="T1369" s="14">
        <f t="shared" si="87"/>
        <v>42305.731666666667</v>
      </c>
    </row>
    <row r="1370" spans="1:20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78.936199999999999</v>
      </c>
      <c r="Q1370" s="10" t="s">
        <v>8323</v>
      </c>
      <c r="R1370" t="s">
        <v>8326</v>
      </c>
      <c r="S1370" s="14">
        <f t="shared" si="86"/>
        <v>42585.523842592593</v>
      </c>
      <c r="T1370" s="14">
        <f t="shared" si="87"/>
        <v>42599.165972222225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31.623899999999999</v>
      </c>
      <c r="Q1371" s="10" t="s">
        <v>8321</v>
      </c>
      <c r="R1371" t="s">
        <v>8332</v>
      </c>
      <c r="S1371" s="14">
        <f t="shared" si="86"/>
        <v>41812.67324074074</v>
      </c>
      <c r="T1371" s="14">
        <f t="shared" si="87"/>
        <v>41842.67324074074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78.723399999999998</v>
      </c>
      <c r="Q1372" s="10" t="s">
        <v>8321</v>
      </c>
      <c r="R1372" t="s">
        <v>8343</v>
      </c>
      <c r="S1372" s="14">
        <f t="shared" si="86"/>
        <v>41365.613078703704</v>
      </c>
      <c r="T1372" s="14">
        <f t="shared" si="87"/>
        <v>41425.613078703704</v>
      </c>
    </row>
    <row r="1373" spans="1:20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 s="14">
        <f t="shared" si="86"/>
        <v>41903.882951388885</v>
      </c>
      <c r="T1373" s="14">
        <f t="shared" si="87"/>
        <v>41933.882951388885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54.985100000000003</v>
      </c>
      <c r="Q1374" s="10" t="s">
        <v>8327</v>
      </c>
      <c r="R1374" t="s">
        <v>8341</v>
      </c>
      <c r="S1374" s="14">
        <f t="shared" si="86"/>
        <v>42125.078275462962</v>
      </c>
      <c r="T1374" s="14">
        <f t="shared" si="87"/>
        <v>42156.165972222225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59.258099999999999</v>
      </c>
      <c r="Q1375" s="10" t="s">
        <v>8327</v>
      </c>
      <c r="R1375" t="s">
        <v>8336</v>
      </c>
      <c r="S1375" s="14">
        <f t="shared" si="86"/>
        <v>42656.805497685185</v>
      </c>
      <c r="T1375" s="14">
        <f t="shared" si="87"/>
        <v>42667.875</v>
      </c>
    </row>
    <row r="1376" spans="1:20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126.5517</v>
      </c>
      <c r="Q1376" s="10" t="s">
        <v>8323</v>
      </c>
      <c r="R1376" t="s">
        <v>8326</v>
      </c>
      <c r="S1376" s="14">
        <f t="shared" si="86"/>
        <v>42157.591064814813</v>
      </c>
      <c r="T1376" s="14">
        <f t="shared" si="87"/>
        <v>42179.083333333328</v>
      </c>
    </row>
    <row r="1377" spans="1:20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32.972999999999999</v>
      </c>
      <c r="Q1377" s="10" t="s">
        <v>8323</v>
      </c>
      <c r="R1377" t="s">
        <v>8326</v>
      </c>
      <c r="S1377" s="14">
        <f t="shared" si="86"/>
        <v>42148.676851851851</v>
      </c>
      <c r="T1377" s="14">
        <f t="shared" si="87"/>
        <v>42170.676851851851</v>
      </c>
    </row>
    <row r="1378" spans="1:20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79.543499999999995</v>
      </c>
      <c r="Q1378" s="10" t="s">
        <v>8323</v>
      </c>
      <c r="R1378" t="s">
        <v>8326</v>
      </c>
      <c r="S1378" s="14">
        <f t="shared" si="86"/>
        <v>42341.180636574078</v>
      </c>
      <c r="T1378" s="14">
        <f t="shared" si="87"/>
        <v>42373.180636574078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71.666700000000006</v>
      </c>
      <c r="Q1379" s="10" t="s">
        <v>8323</v>
      </c>
      <c r="R1379" t="s">
        <v>8326</v>
      </c>
      <c r="S1379" s="14">
        <f t="shared" si="86"/>
        <v>42302.701516203699</v>
      </c>
      <c r="T1379" s="14">
        <f t="shared" si="87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46.0886</v>
      </c>
      <c r="Q1380" s="10" t="s">
        <v>8327</v>
      </c>
      <c r="R1380" t="s">
        <v>8331</v>
      </c>
      <c r="S1380" s="14">
        <f t="shared" si="86"/>
        <v>41059.185682870368</v>
      </c>
      <c r="T1380" s="14">
        <f t="shared" si="87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125.4483</v>
      </c>
      <c r="Q1381" s="10" t="s">
        <v>8321</v>
      </c>
      <c r="R1381" t="s">
        <v>8322</v>
      </c>
      <c r="S1381" s="14">
        <f t="shared" si="86"/>
        <v>42438.827789351853</v>
      </c>
      <c r="T1381" s="14">
        <f t="shared" si="87"/>
        <v>42468.786122685182</v>
      </c>
    </row>
    <row r="1382" spans="1:20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125.3793</v>
      </c>
      <c r="Q1382" s="10" t="s">
        <v>8323</v>
      </c>
      <c r="R1382" t="s">
        <v>8326</v>
      </c>
      <c r="S1382" s="14">
        <f t="shared" si="86"/>
        <v>42087.768055555556</v>
      </c>
      <c r="T1382" s="14">
        <f t="shared" si="87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4">
        <f t="shared" si="86"/>
        <v>41786.65892361111</v>
      </c>
      <c r="T1383" s="14">
        <f t="shared" si="87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78.260900000000007</v>
      </c>
      <c r="Q1384" s="10" t="s">
        <v>8321</v>
      </c>
      <c r="R1384" t="s">
        <v>8343</v>
      </c>
      <c r="S1384" s="14">
        <f t="shared" si="86"/>
        <v>40619.402361111112</v>
      </c>
      <c r="T1384" s="14">
        <f t="shared" si="87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63.122799999999998</v>
      </c>
      <c r="Q1385" s="10" t="s">
        <v>8311</v>
      </c>
      <c r="R1385" t="s">
        <v>8352</v>
      </c>
      <c r="S1385" s="14">
        <f t="shared" si="86"/>
        <v>42250.685706018514</v>
      </c>
      <c r="T1385" s="14">
        <f t="shared" si="87"/>
        <v>42288.208333333328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132.96299999999999</v>
      </c>
      <c r="Q1386" s="10" t="s">
        <v>8323</v>
      </c>
      <c r="R1386" t="s">
        <v>8326</v>
      </c>
      <c r="S1386" s="14">
        <f t="shared" si="86"/>
        <v>42036.995590277773</v>
      </c>
      <c r="T1386" s="14">
        <f t="shared" si="87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51.811599999999999</v>
      </c>
      <c r="Q1387" s="10" t="s">
        <v>8327</v>
      </c>
      <c r="R1387" t="s">
        <v>8331</v>
      </c>
      <c r="S1387" s="14">
        <f t="shared" si="86"/>
        <v>41157.947337962964</v>
      </c>
      <c r="T1387" s="14">
        <f t="shared" si="87"/>
        <v>41187.947337962964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37.209600000000002</v>
      </c>
      <c r="Q1388" s="10" t="s">
        <v>8323</v>
      </c>
      <c r="R1388" t="s">
        <v>8326</v>
      </c>
      <c r="S1388" s="14">
        <f t="shared" si="86"/>
        <v>42693.742604166662</v>
      </c>
      <c r="T1388" s="14">
        <f t="shared" si="87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43.975299999999997</v>
      </c>
      <c r="Q1389" s="10" t="s">
        <v>8308</v>
      </c>
      <c r="R1389" t="s">
        <v>8310</v>
      </c>
      <c r="S1389" s="14">
        <f t="shared" si="86"/>
        <v>42422.254328703704</v>
      </c>
      <c r="T1389" s="14">
        <f t="shared" si="87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57.338700000000003</v>
      </c>
      <c r="Q1390" s="10" t="s">
        <v>8311</v>
      </c>
      <c r="R1390" t="s">
        <v>8333</v>
      </c>
      <c r="S1390" s="14">
        <f t="shared" si="86"/>
        <v>40713.630497685182</v>
      </c>
      <c r="T1390" s="14">
        <f t="shared" si="87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591.66669999999999</v>
      </c>
      <c r="Q1391" s="10" t="s">
        <v>8308</v>
      </c>
      <c r="R1391" t="s">
        <v>8310</v>
      </c>
      <c r="S1391" s="14">
        <f t="shared" si="86"/>
        <v>42711.750613425931</v>
      </c>
      <c r="T1391" s="14">
        <f t="shared" si="87"/>
        <v>42771.750613425931</v>
      </c>
    </row>
    <row r="1392" spans="1:20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57.258099999999999</v>
      </c>
      <c r="Q1392" s="10" t="s">
        <v>8323</v>
      </c>
      <c r="R1392" t="s">
        <v>8326</v>
      </c>
      <c r="S1392" s="14">
        <f t="shared" si="86"/>
        <v>42147.826840277776</v>
      </c>
      <c r="T1392" s="14">
        <f t="shared" si="87"/>
        <v>42176.934027777781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51.304299999999998</v>
      </c>
      <c r="Q1393" s="10" t="s">
        <v>8327</v>
      </c>
      <c r="R1393" t="s">
        <v>8329</v>
      </c>
      <c r="S1393" s="14">
        <f t="shared" si="86"/>
        <v>41452.060601851852</v>
      </c>
      <c r="T1393" s="14">
        <f t="shared" si="87"/>
        <v>41482.060601851852</v>
      </c>
    </row>
    <row r="1394" spans="1:20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33.990400000000001</v>
      </c>
      <c r="Q1394" s="10" t="s">
        <v>8323</v>
      </c>
      <c r="R1394" t="s">
        <v>8326</v>
      </c>
      <c r="S1394" s="14">
        <f t="shared" si="86"/>
        <v>40478.263923611114</v>
      </c>
      <c r="T1394" s="14">
        <f t="shared" si="87"/>
        <v>40568.166666666664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90.538499999999999</v>
      </c>
      <c r="Q1395" s="10" t="s">
        <v>8323</v>
      </c>
      <c r="R1395" t="s">
        <v>8335</v>
      </c>
      <c r="S1395" s="14">
        <f t="shared" si="86"/>
        <v>42553.583425925928</v>
      </c>
      <c r="T1395" s="14">
        <f t="shared" si="87"/>
        <v>42611.708333333328</v>
      </c>
    </row>
    <row r="1396" spans="1:20" ht="60" hidden="1" x14ac:dyDescent="0.2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84"/>
        <v>71</v>
      </c>
      <c r="P1396">
        <f t="shared" si="85"/>
        <v>106.9697</v>
      </c>
      <c r="Q1396" s="10" t="s">
        <v>8323</v>
      </c>
      <c r="R1396" t="s">
        <v>8326</v>
      </c>
      <c r="S1396" s="14">
        <f t="shared" si="86"/>
        <v>42053.049375000002</v>
      </c>
      <c r="T1396" s="14">
        <f t="shared" si="87"/>
        <v>42096.041666666672</v>
      </c>
    </row>
    <row r="1397" spans="1:20" ht="60" hidden="1" x14ac:dyDescent="0.2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84"/>
        <v>101</v>
      </c>
      <c r="P1397">
        <f t="shared" si="85"/>
        <v>88.25</v>
      </c>
      <c r="Q1397" s="10" t="s">
        <v>8323</v>
      </c>
      <c r="R1397" t="s">
        <v>8326</v>
      </c>
      <c r="S1397" s="14">
        <f t="shared" si="86"/>
        <v>41820.62809027778</v>
      </c>
      <c r="T1397" s="14">
        <f t="shared" si="87"/>
        <v>41841.165972222225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76.652199999999993</v>
      </c>
      <c r="Q1398" s="10" t="s">
        <v>8323</v>
      </c>
      <c r="R1398" t="s">
        <v>8326</v>
      </c>
      <c r="S1398" s="14">
        <f t="shared" si="86"/>
        <v>42559.431203703702</v>
      </c>
      <c r="T1398" s="14">
        <f t="shared" si="87"/>
        <v>42583.957638888889</v>
      </c>
    </row>
    <row r="1399" spans="1:20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103.35290000000001</v>
      </c>
      <c r="Q1399" s="10" t="s">
        <v>8323</v>
      </c>
      <c r="R1399" t="s">
        <v>8326</v>
      </c>
      <c r="S1399" s="14">
        <f t="shared" si="86"/>
        <v>41862.83997685185</v>
      </c>
      <c r="T1399" s="14">
        <f t="shared" si="87"/>
        <v>41892.83997685185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57.540999999999997</v>
      </c>
      <c r="Q1400" s="10" t="s">
        <v>8321</v>
      </c>
      <c r="R1400" t="s">
        <v>8322</v>
      </c>
      <c r="S1400" s="14">
        <f t="shared" si="86"/>
        <v>40637.866550925923</v>
      </c>
      <c r="T1400" s="14">
        <f t="shared" si="87"/>
        <v>40688.166666666664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4">
        <f t="shared" si="86"/>
        <v>41785.72729166667</v>
      </c>
      <c r="T1401" s="14">
        <f t="shared" si="87"/>
        <v>41801.166666666664</v>
      </c>
    </row>
    <row r="1402" spans="1:20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100.17140000000001</v>
      </c>
      <c r="Q1402" s="10" t="s">
        <v>8323</v>
      </c>
      <c r="R1402" t="s">
        <v>8326</v>
      </c>
      <c r="S1402" s="14">
        <f t="shared" si="86"/>
        <v>41947.762592592589</v>
      </c>
      <c r="T1402" s="14">
        <f t="shared" si="87"/>
        <v>41987.762592592597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291.79329999999999</v>
      </c>
      <c r="Q1403" s="10" t="s">
        <v>8321</v>
      </c>
      <c r="R1403" t="s">
        <v>8332</v>
      </c>
      <c r="S1403" s="14">
        <f t="shared" si="86"/>
        <v>42468.94458333333</v>
      </c>
      <c r="T1403" s="14">
        <f t="shared" si="87"/>
        <v>42475.875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4">
        <f t="shared" si="86"/>
        <v>41274.776736111111</v>
      </c>
      <c r="T1404" s="14">
        <f t="shared" si="87"/>
        <v>41298.776736111111</v>
      </c>
    </row>
    <row r="1405" spans="1:20" ht="60" hidden="1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84"/>
        <v>175</v>
      </c>
      <c r="P1405">
        <f t="shared" si="85"/>
        <v>62.5</v>
      </c>
      <c r="Q1405" s="10" t="s">
        <v>8327</v>
      </c>
      <c r="R1405" t="s">
        <v>8338</v>
      </c>
      <c r="S1405" s="14">
        <f t="shared" si="86"/>
        <v>40723.068807870368</v>
      </c>
      <c r="T1405" s="14">
        <f t="shared" si="87"/>
        <v>40746.068807870368</v>
      </c>
    </row>
    <row r="1406" spans="1:20" ht="45" hidden="1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84"/>
        <v>233</v>
      </c>
      <c r="P1406">
        <f t="shared" si="85"/>
        <v>175</v>
      </c>
      <c r="Q1406" s="10" t="s">
        <v>8327</v>
      </c>
      <c r="R1406" t="s">
        <v>8331</v>
      </c>
      <c r="S1406" s="14">
        <f t="shared" si="86"/>
        <v>40996.646921296298</v>
      </c>
      <c r="T1406" s="14">
        <f t="shared" si="87"/>
        <v>41026.646921296298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42.670699999999997</v>
      </c>
      <c r="Q1407" s="10" t="s">
        <v>8308</v>
      </c>
      <c r="R1407" t="s">
        <v>8310</v>
      </c>
      <c r="S1407" s="14">
        <f t="shared" si="86"/>
        <v>41877.912187499998</v>
      </c>
      <c r="T1407" s="14">
        <f t="shared" si="87"/>
        <v>41898.912187499998</v>
      </c>
    </row>
    <row r="1408" spans="1:20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55.333300000000001</v>
      </c>
      <c r="Q1408" s="10" t="s">
        <v>8323</v>
      </c>
      <c r="R1408" t="s">
        <v>8326</v>
      </c>
      <c r="S1408" s="14">
        <f t="shared" si="86"/>
        <v>42261.917395833334</v>
      </c>
      <c r="T1408" s="14">
        <f t="shared" si="87"/>
        <v>42291.917395833334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63.363599999999998</v>
      </c>
      <c r="Q1409" s="10" t="s">
        <v>8323</v>
      </c>
      <c r="R1409" t="s">
        <v>8326</v>
      </c>
      <c r="S1409" s="14">
        <f t="shared" si="86"/>
        <v>41839.175706018519</v>
      </c>
      <c r="T1409" s="14">
        <f t="shared" si="87"/>
        <v>41853.175706018519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46.8919</v>
      </c>
      <c r="Q1410" s="10" t="s">
        <v>8323</v>
      </c>
      <c r="R1410" t="s">
        <v>8326</v>
      </c>
      <c r="S1410" s="14">
        <f t="shared" si="86"/>
        <v>42115.889652777783</v>
      </c>
      <c r="T1410" s="14">
        <f t="shared" si="87"/>
        <v>42151.114583333328</v>
      </c>
    </row>
    <row r="1411" spans="1:20" ht="45" hidden="1" x14ac:dyDescent="0.2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88">ROUND(E1411/D1411*100,0)</f>
        <v>7</v>
      </c>
      <c r="P1411">
        <f t="shared" ref="P1411:P1474" si="89">ROUND(E1411/L1411,4)</f>
        <v>115.5333</v>
      </c>
      <c r="Q1411" s="10" t="s">
        <v>8319</v>
      </c>
      <c r="R1411" t="s">
        <v>8345</v>
      </c>
      <c r="S1411" s="14">
        <f t="shared" ref="S1411:S1474" si="90">(((J1411/60)/60/24)+DATE(1970,1,1))</f>
        <v>42394.900462962964</v>
      </c>
      <c r="T1411" s="14">
        <f t="shared" ref="T1411:T1474" si="91">(((I1411/60/60)/24)+DATE(1970,1,1))</f>
        <v>42454.858796296292</v>
      </c>
    </row>
    <row r="1412" spans="1:20" ht="60" hidden="1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88"/>
        <v>139</v>
      </c>
      <c r="P1412">
        <f t="shared" si="89"/>
        <v>29.623899999999999</v>
      </c>
      <c r="Q1412" s="10" t="s">
        <v>8327</v>
      </c>
      <c r="R1412" t="s">
        <v>8331</v>
      </c>
      <c r="S1412" s="14">
        <f t="shared" si="90"/>
        <v>42438.667071759264</v>
      </c>
      <c r="T1412" s="14">
        <f t="shared" si="91"/>
        <v>42468.625405092593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46.204300000000003</v>
      </c>
      <c r="Q1413" s="10" t="s">
        <v>8327</v>
      </c>
      <c r="R1413" t="s">
        <v>8328</v>
      </c>
      <c r="S1413" s="14">
        <f t="shared" si="90"/>
        <v>40395.714722222219</v>
      </c>
      <c r="T1413" s="14">
        <f t="shared" si="91"/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30.9375</v>
      </c>
      <c r="Q1414" s="10" t="s">
        <v>8323</v>
      </c>
      <c r="R1414" t="s">
        <v>8326</v>
      </c>
      <c r="S1414" s="14">
        <f t="shared" si="90"/>
        <v>42168.316481481481</v>
      </c>
      <c r="T1414" s="14">
        <f t="shared" si="91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82.381</v>
      </c>
      <c r="Q1415" s="10" t="s">
        <v>8327</v>
      </c>
      <c r="R1415" t="s">
        <v>8338</v>
      </c>
      <c r="S1415" s="14">
        <f t="shared" si="90"/>
        <v>40973.72623842593</v>
      </c>
      <c r="T1415" s="14">
        <f t="shared" si="91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49.3384</v>
      </c>
      <c r="Q1416" s="10" t="s">
        <v>8327</v>
      </c>
      <c r="R1416" t="s">
        <v>8328</v>
      </c>
      <c r="S1416" s="14">
        <f t="shared" si="90"/>
        <v>42043.152650462958</v>
      </c>
      <c r="T1416" s="14">
        <f t="shared" si="91"/>
        <v>42073.110983796301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86.224999999999994</v>
      </c>
      <c r="Q1417" s="10" t="s">
        <v>8323</v>
      </c>
      <c r="R1417" t="s">
        <v>8326</v>
      </c>
      <c r="S1417" s="14">
        <f t="shared" si="90"/>
        <v>42165.993125000001</v>
      </c>
      <c r="T1417" s="14">
        <f t="shared" si="91"/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132.34620000000001</v>
      </c>
      <c r="Q1418" s="10" t="s">
        <v>8323</v>
      </c>
      <c r="R1418" t="s">
        <v>8324</v>
      </c>
      <c r="S1418" s="14">
        <f t="shared" si="90"/>
        <v>42800.801817129628</v>
      </c>
      <c r="T1418" s="14">
        <f t="shared" si="91"/>
        <v>42830.760150462964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110.96769999999999</v>
      </c>
      <c r="Q1419" s="10" t="s">
        <v>8323</v>
      </c>
      <c r="R1419" t="s">
        <v>8326</v>
      </c>
      <c r="S1419" s="14">
        <f t="shared" si="90"/>
        <v>42430.040798611109</v>
      </c>
      <c r="T1419" s="14">
        <f t="shared" si="91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4">
        <f t="shared" si="90"/>
        <v>41626.761053240742</v>
      </c>
      <c r="T1420" s="14">
        <f t="shared" si="91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48.8429</v>
      </c>
      <c r="Q1421" s="10" t="s">
        <v>8327</v>
      </c>
      <c r="R1421" t="s">
        <v>8331</v>
      </c>
      <c r="S1421" s="14">
        <f t="shared" si="90"/>
        <v>40945.845312500001</v>
      </c>
      <c r="T1421" s="14">
        <f t="shared" si="91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4">
        <f t="shared" si="90"/>
        <v>42569.50409722222</v>
      </c>
      <c r="T1422" s="14">
        <f t="shared" si="91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126.4815</v>
      </c>
      <c r="Q1423" s="10" t="s">
        <v>8308</v>
      </c>
      <c r="R1423" t="s">
        <v>8340</v>
      </c>
      <c r="S1423" s="14">
        <f t="shared" si="90"/>
        <v>41793.029432870368</v>
      </c>
      <c r="T1423" s="14">
        <f t="shared" si="91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4">
        <f t="shared" si="90"/>
        <v>41962.062326388885</v>
      </c>
      <c r="T1424" s="14">
        <f t="shared" si="91"/>
        <v>41997.062326388885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113.5667</v>
      </c>
      <c r="Q1425" s="10" t="s">
        <v>8316</v>
      </c>
      <c r="R1425" t="s">
        <v>8334</v>
      </c>
      <c r="S1425" s="14">
        <f t="shared" si="90"/>
        <v>41613.172974537039</v>
      </c>
      <c r="T1425" s="14">
        <f t="shared" si="91"/>
        <v>41643.172974537039</v>
      </c>
    </row>
    <row r="1426" spans="1:20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113.5667</v>
      </c>
      <c r="Q1426" s="10" t="s">
        <v>8323</v>
      </c>
      <c r="R1426" t="s">
        <v>8326</v>
      </c>
      <c r="S1426" s="14">
        <f t="shared" si="90"/>
        <v>42026.88118055556</v>
      </c>
      <c r="T1426" s="14">
        <f t="shared" si="91"/>
        <v>42086.093055555553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486.42860000000002</v>
      </c>
      <c r="Q1427" s="10" t="s">
        <v>8323</v>
      </c>
      <c r="R1427" t="s">
        <v>8326</v>
      </c>
      <c r="S1427" s="14">
        <f t="shared" si="90"/>
        <v>41830.234166666669</v>
      </c>
      <c r="T1427" s="14">
        <f t="shared" si="91"/>
        <v>41860.234166666669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56.666699999999999</v>
      </c>
      <c r="Q1428" s="10" t="s">
        <v>8321</v>
      </c>
      <c r="R1428" t="s">
        <v>8343</v>
      </c>
      <c r="S1428" s="14">
        <f t="shared" si="90"/>
        <v>41214.79483796296</v>
      </c>
      <c r="T1428" s="14">
        <f t="shared" si="91"/>
        <v>41250.979166666664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66.666700000000006</v>
      </c>
      <c r="Q1429" s="10" t="s">
        <v>8323</v>
      </c>
      <c r="R1429" t="s">
        <v>8326</v>
      </c>
      <c r="S1429" s="14">
        <f t="shared" si="90"/>
        <v>42072.370381944449</v>
      </c>
      <c r="T1429" s="14">
        <f t="shared" si="91"/>
        <v>42102.370381944449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91.840500000000006</v>
      </c>
      <c r="Q1430" s="10" t="s">
        <v>8321</v>
      </c>
      <c r="R1430" t="s">
        <v>8343</v>
      </c>
      <c r="S1430" s="14">
        <f t="shared" si="90"/>
        <v>40739.069282407407</v>
      </c>
      <c r="T1430" s="14">
        <f t="shared" si="91"/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47.180599999999998</v>
      </c>
      <c r="Q1431" s="10" t="s">
        <v>8308</v>
      </c>
      <c r="R1431" t="s">
        <v>8315</v>
      </c>
      <c r="S1431" s="14">
        <f t="shared" si="90"/>
        <v>42453.49726851852</v>
      </c>
      <c r="T1431" s="14">
        <f t="shared" si="91"/>
        <v>42490.5</v>
      </c>
    </row>
    <row r="1432" spans="1:20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45.878399999999999</v>
      </c>
      <c r="Q1432" s="10" t="s">
        <v>8323</v>
      </c>
      <c r="R1432" t="s">
        <v>8326</v>
      </c>
      <c r="S1432" s="14">
        <f t="shared" si="90"/>
        <v>42206.835370370376</v>
      </c>
      <c r="T1432" s="14">
        <f t="shared" si="91"/>
        <v>42236.835370370376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49.882399999999997</v>
      </c>
      <c r="Q1433" s="10" t="s">
        <v>8321</v>
      </c>
      <c r="R1433" t="s">
        <v>8332</v>
      </c>
      <c r="S1433" s="14">
        <f t="shared" si="90"/>
        <v>41841.321770833332</v>
      </c>
      <c r="T1433" s="14">
        <f t="shared" si="91"/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89.210499999999996</v>
      </c>
      <c r="Q1434" s="10" t="s">
        <v>8319</v>
      </c>
      <c r="R1434" t="s">
        <v>8345</v>
      </c>
      <c r="S1434" s="14">
        <f t="shared" si="90"/>
        <v>41964.844444444447</v>
      </c>
      <c r="T1434" s="14">
        <f t="shared" si="91"/>
        <v>41998.844444444447</v>
      </c>
    </row>
    <row r="1435" spans="1:20" ht="60" hidden="1" x14ac:dyDescent="0.2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88"/>
        <v>113</v>
      </c>
      <c r="P1435">
        <f t="shared" si="89"/>
        <v>49.058</v>
      </c>
      <c r="Q1435" s="10" t="s">
        <v>8323</v>
      </c>
      <c r="R1435" t="s">
        <v>8326</v>
      </c>
      <c r="S1435" s="14">
        <f t="shared" si="90"/>
        <v>42483.015694444446</v>
      </c>
      <c r="T1435" s="14">
        <f t="shared" si="91"/>
        <v>42489.290972222225</v>
      </c>
    </row>
    <row r="1436" spans="1:20" ht="45" hidden="1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88"/>
        <v>226</v>
      </c>
      <c r="P1436">
        <f t="shared" si="89"/>
        <v>94.027799999999999</v>
      </c>
      <c r="Q1436" s="10" t="s">
        <v>8327</v>
      </c>
      <c r="R1436" t="s">
        <v>8328</v>
      </c>
      <c r="S1436" s="14">
        <f t="shared" si="90"/>
        <v>40564.081030092595</v>
      </c>
      <c r="T1436" s="14">
        <f t="shared" si="91"/>
        <v>40594.081030092595</v>
      </c>
    </row>
    <row r="1437" spans="1:20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 s="14">
        <f t="shared" si="90"/>
        <v>42627.454097222217</v>
      </c>
      <c r="T1437" s="14">
        <f t="shared" si="91"/>
        <v>42648.454097222217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41.728400000000001</v>
      </c>
      <c r="Q1438" s="10" t="s">
        <v>8327</v>
      </c>
      <c r="R1438" t="s">
        <v>8328</v>
      </c>
      <c r="S1438" s="14">
        <f t="shared" si="90"/>
        <v>41067.949212962965</v>
      </c>
      <c r="T1438" s="14">
        <f t="shared" si="91"/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59.162300000000002</v>
      </c>
      <c r="Q1439" s="10" t="s">
        <v>8327</v>
      </c>
      <c r="R1439" t="s">
        <v>8331</v>
      </c>
      <c r="S1439" s="14">
        <f t="shared" si="90"/>
        <v>40926.319062499999</v>
      </c>
      <c r="T1439" s="14">
        <f t="shared" si="91"/>
        <v>40971.319062499999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44.315800000000003</v>
      </c>
      <c r="Q1440" s="10" t="s">
        <v>8311</v>
      </c>
      <c r="R1440" t="s">
        <v>8312</v>
      </c>
      <c r="S1440" s="14">
        <f t="shared" si="90"/>
        <v>41500.727916666663</v>
      </c>
      <c r="T1440" s="14">
        <f t="shared" si="91"/>
        <v>41530.727916666663</v>
      </c>
    </row>
    <row r="1441" spans="1:20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 s="14">
        <f t="shared" si="90"/>
        <v>42460.335312499999</v>
      </c>
      <c r="T1441" s="14">
        <f t="shared" si="91"/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 s="14">
        <f t="shared" si="90"/>
        <v>42185.267245370371</v>
      </c>
      <c r="T1442" s="14">
        <f t="shared" si="91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61.103999999999999</v>
      </c>
      <c r="Q1443" s="10" t="s">
        <v>8327</v>
      </c>
      <c r="R1443" t="s">
        <v>8328</v>
      </c>
      <c r="S1443" s="14">
        <f t="shared" si="90"/>
        <v>41913.328356481477</v>
      </c>
      <c r="T1443" s="14">
        <f t="shared" si="91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40.397599999999997</v>
      </c>
      <c r="Q1444" s="10" t="s">
        <v>8321</v>
      </c>
      <c r="R1444" t="s">
        <v>8322</v>
      </c>
      <c r="S1444" s="14">
        <f t="shared" si="90"/>
        <v>42370.571851851855</v>
      </c>
      <c r="T1444" s="14">
        <f t="shared" si="91"/>
        <v>42394.994444444441</v>
      </c>
    </row>
    <row r="1445" spans="1:20" ht="60" hidden="1" x14ac:dyDescent="0.2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88"/>
        <v>100</v>
      </c>
      <c r="P1445">
        <f t="shared" si="89"/>
        <v>119.6429</v>
      </c>
      <c r="Q1445" s="10" t="s">
        <v>8323</v>
      </c>
      <c r="R1445" t="s">
        <v>8326</v>
      </c>
      <c r="S1445" s="14">
        <f t="shared" si="90"/>
        <v>42510.798854166671</v>
      </c>
      <c r="T1445" s="14">
        <f t="shared" si="91"/>
        <v>42533.708333333328</v>
      </c>
    </row>
    <row r="1446" spans="1:20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145.65219999999999</v>
      </c>
      <c r="Q1446" s="10" t="s">
        <v>8323</v>
      </c>
      <c r="R1446" t="s">
        <v>8326</v>
      </c>
      <c r="S1446" s="14">
        <f t="shared" si="90"/>
        <v>42521.010370370372</v>
      </c>
      <c r="T1446" s="14">
        <f t="shared" si="91"/>
        <v>42543.163194444445</v>
      </c>
    </row>
    <row r="1447" spans="1:20" ht="45" hidden="1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88"/>
        <v>112</v>
      </c>
      <c r="P1447">
        <f t="shared" si="89"/>
        <v>68.3673</v>
      </c>
      <c r="Q1447" s="10" t="s">
        <v>8311</v>
      </c>
      <c r="R1447" t="s">
        <v>8333</v>
      </c>
      <c r="S1447" s="14">
        <f t="shared" si="90"/>
        <v>40689.570868055554</v>
      </c>
      <c r="T1447" s="14">
        <f t="shared" si="91"/>
        <v>40719.570868055554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416.875</v>
      </c>
      <c r="Q1448" s="10" t="s">
        <v>8327</v>
      </c>
      <c r="R1448" t="s">
        <v>8328</v>
      </c>
      <c r="S1448" s="14">
        <f t="shared" si="90"/>
        <v>42323.800138888888</v>
      </c>
      <c r="T1448" s="14">
        <f t="shared" si="91"/>
        <v>42341.895833333328</v>
      </c>
    </row>
    <row r="1449" spans="1:20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 s="14">
        <f t="shared" si="90"/>
        <v>42447.896666666667</v>
      </c>
      <c r="T1449" s="14">
        <f t="shared" si="91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28.880400000000002</v>
      </c>
      <c r="Q1450" s="10" t="s">
        <v>8327</v>
      </c>
      <c r="R1450" t="s">
        <v>8328</v>
      </c>
      <c r="S1450" s="14">
        <f t="shared" si="90"/>
        <v>41089.186296296299</v>
      </c>
      <c r="T1450" s="14">
        <f t="shared" si="91"/>
        <v>41109.186296296299</v>
      </c>
    </row>
    <row r="1451" spans="1:20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63.846200000000003</v>
      </c>
      <c r="Q1451" s="10" t="s">
        <v>8323</v>
      </c>
      <c r="R1451" t="s">
        <v>8326</v>
      </c>
      <c r="S1451" s="14">
        <f t="shared" si="90"/>
        <v>42171.824884259258</v>
      </c>
      <c r="T1451" s="14">
        <f t="shared" si="91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70.617000000000004</v>
      </c>
      <c r="Q1452" s="10" t="s">
        <v>8308</v>
      </c>
      <c r="R1452" t="s">
        <v>8340</v>
      </c>
      <c r="S1452" s="14">
        <f t="shared" si="90"/>
        <v>42344.884143518517</v>
      </c>
      <c r="T1452" s="14">
        <f t="shared" si="91"/>
        <v>42366.25</v>
      </c>
    </row>
    <row r="1453" spans="1:20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77.186000000000007</v>
      </c>
      <c r="Q1453" s="10" t="s">
        <v>8323</v>
      </c>
      <c r="R1453" t="s">
        <v>8326</v>
      </c>
      <c r="S1453" s="14">
        <f t="shared" si="90"/>
        <v>41974.898599537039</v>
      </c>
      <c r="T1453" s="14">
        <f t="shared" si="91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34.206200000000003</v>
      </c>
      <c r="Q1454" s="10" t="s">
        <v>8311</v>
      </c>
      <c r="R1454" t="s">
        <v>8333</v>
      </c>
      <c r="S1454" s="14">
        <f t="shared" si="90"/>
        <v>41157.042928240742</v>
      </c>
      <c r="T1454" s="14">
        <f t="shared" si="91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89.648600000000002</v>
      </c>
      <c r="Q1455" s="10" t="s">
        <v>8308</v>
      </c>
      <c r="R1455" t="s">
        <v>8310</v>
      </c>
      <c r="S1455" s="14">
        <f t="shared" si="90"/>
        <v>41936.647164351853</v>
      </c>
      <c r="T1455" s="14">
        <f t="shared" si="91"/>
        <v>41981.688831018517</v>
      </c>
    </row>
    <row r="1456" spans="1:20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67.653099999999995</v>
      </c>
      <c r="Q1456" s="10" t="s">
        <v>8323</v>
      </c>
      <c r="R1456" t="s">
        <v>8326</v>
      </c>
      <c r="S1456" s="14">
        <f t="shared" si="90"/>
        <v>42171.725416666668</v>
      </c>
      <c r="T1456" s="14">
        <f t="shared" si="91"/>
        <v>42201.725416666668</v>
      </c>
    </row>
    <row r="1457" spans="1:20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75.340900000000005</v>
      </c>
      <c r="Q1457" s="10" t="s">
        <v>8323</v>
      </c>
      <c r="R1457" t="s">
        <v>8326</v>
      </c>
      <c r="S1457" s="14">
        <f t="shared" si="90"/>
        <v>41781.096203703702</v>
      </c>
      <c r="T1457" s="14">
        <f t="shared" si="91"/>
        <v>41794.207638888889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21.900700000000001</v>
      </c>
      <c r="Q1458" s="10" t="s">
        <v>8308</v>
      </c>
      <c r="R1458" t="s">
        <v>8315</v>
      </c>
      <c r="S1458" s="14">
        <f t="shared" si="90"/>
        <v>41150.902187499996</v>
      </c>
      <c r="T1458" s="14">
        <f t="shared" si="91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75.113600000000005</v>
      </c>
      <c r="Q1459" s="10" t="s">
        <v>8327</v>
      </c>
      <c r="R1459" t="s">
        <v>8331</v>
      </c>
      <c r="S1459" s="14">
        <f t="shared" si="90"/>
        <v>42111.899537037039</v>
      </c>
      <c r="T1459" s="14">
        <f t="shared" si="91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122.0004</v>
      </c>
      <c r="Q1460" s="10" t="s">
        <v>8316</v>
      </c>
      <c r="R1460" t="s">
        <v>8334</v>
      </c>
      <c r="S1460" s="14">
        <f t="shared" si="90"/>
        <v>40795.713344907403</v>
      </c>
      <c r="T1460" s="14">
        <f t="shared" si="91"/>
        <v>40825.713344907403</v>
      </c>
    </row>
    <row r="1461" spans="1:20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47.028599999999997</v>
      </c>
      <c r="Q1461" s="10" t="s">
        <v>8323</v>
      </c>
      <c r="R1461" t="s">
        <v>8326</v>
      </c>
      <c r="S1461" s="14">
        <f t="shared" si="90"/>
        <v>42619.935694444444</v>
      </c>
      <c r="T1461" s="14">
        <f t="shared" si="91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28.1111</v>
      </c>
      <c r="Q1462" s="10" t="s">
        <v>8321</v>
      </c>
      <c r="R1462" t="s">
        <v>8332</v>
      </c>
      <c r="S1462" s="14">
        <f t="shared" si="90"/>
        <v>41719.549131944441</v>
      </c>
      <c r="T1462" s="14">
        <f t="shared" si="91"/>
        <v>41733.916666666664</v>
      </c>
    </row>
    <row r="1463" spans="1:20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136.45830000000001</v>
      </c>
      <c r="Q1463" s="10" t="s">
        <v>8323</v>
      </c>
      <c r="R1463" t="s">
        <v>8326</v>
      </c>
      <c r="S1463" s="14">
        <f t="shared" si="90"/>
        <v>42219.915856481486</v>
      </c>
      <c r="T1463" s="14">
        <f t="shared" si="91"/>
        <v>42240.083333333328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83.974400000000003</v>
      </c>
      <c r="Q1464" s="10" t="s">
        <v>8323</v>
      </c>
      <c r="R1464" t="s">
        <v>8326</v>
      </c>
      <c r="S1464" s="14">
        <f t="shared" si="90"/>
        <v>41829.787083333329</v>
      </c>
      <c r="T1464" s="14">
        <f t="shared" si="91"/>
        <v>41859.787083333329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155.95240000000001</v>
      </c>
      <c r="Q1465" s="10" t="s">
        <v>8323</v>
      </c>
      <c r="R1465" t="s">
        <v>8326</v>
      </c>
      <c r="S1465" s="14">
        <f t="shared" si="90"/>
        <v>42524.53800925926</v>
      </c>
      <c r="T1465" s="14">
        <f t="shared" si="91"/>
        <v>42561.957638888889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71.152199999999993</v>
      </c>
      <c r="Q1466" s="10" t="s">
        <v>8323</v>
      </c>
      <c r="R1466" t="s">
        <v>8326</v>
      </c>
      <c r="S1466" s="14">
        <f t="shared" si="90"/>
        <v>42323.562222222223</v>
      </c>
      <c r="T1466" s="14">
        <f t="shared" si="91"/>
        <v>42352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57.386000000000003</v>
      </c>
      <c r="Q1467" s="10" t="s">
        <v>8323</v>
      </c>
      <c r="R1467" t="s">
        <v>8326</v>
      </c>
      <c r="S1467" s="14">
        <f t="shared" si="90"/>
        <v>42143.445219907408</v>
      </c>
      <c r="T1467" s="14">
        <f t="shared" si="91"/>
        <v>42173.445219907408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46.714300000000001</v>
      </c>
      <c r="Q1468" s="10" t="s">
        <v>8323</v>
      </c>
      <c r="R1468" t="s">
        <v>8326</v>
      </c>
      <c r="S1468" s="14">
        <f t="shared" si="90"/>
        <v>41868.924050925925</v>
      </c>
      <c r="T1468" s="14">
        <f t="shared" si="91"/>
        <v>41898.875</v>
      </c>
    </row>
    <row r="1469" spans="1:20" ht="60" hidden="1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88"/>
        <v>105</v>
      </c>
      <c r="P1469">
        <f t="shared" si="89"/>
        <v>85.736800000000002</v>
      </c>
      <c r="Q1469" s="10" t="s">
        <v>8323</v>
      </c>
      <c r="R1469" t="s">
        <v>8335</v>
      </c>
      <c r="S1469" s="14">
        <f t="shared" si="90"/>
        <v>42025.164780092593</v>
      </c>
      <c r="T1469" s="14">
        <f t="shared" si="91"/>
        <v>42056.458333333328</v>
      </c>
    </row>
    <row r="1470" spans="1:20" ht="60" hidden="1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88"/>
        <v>109</v>
      </c>
      <c r="P1470">
        <f t="shared" si="89"/>
        <v>53.409799999999997</v>
      </c>
      <c r="Q1470" s="10" t="s">
        <v>8319</v>
      </c>
      <c r="R1470" t="s">
        <v>8320</v>
      </c>
      <c r="S1470" s="14">
        <f t="shared" si="90"/>
        <v>42485.754525462966</v>
      </c>
      <c r="T1470" s="14">
        <f t="shared" si="91"/>
        <v>42515.754525462966</v>
      </c>
    </row>
    <row r="1471" spans="1:20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81.375</v>
      </c>
      <c r="Q1471" s="10" t="s">
        <v>8323</v>
      </c>
      <c r="R1471" t="s">
        <v>8326</v>
      </c>
      <c r="S1471" s="14">
        <f t="shared" si="90"/>
        <v>42500.041550925926</v>
      </c>
      <c r="T1471" s="14">
        <f t="shared" si="91"/>
        <v>42527.291666666672</v>
      </c>
    </row>
    <row r="1472" spans="1:20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135.625</v>
      </c>
      <c r="Q1472" s="10" t="s">
        <v>8323</v>
      </c>
      <c r="R1472" t="s">
        <v>8326</v>
      </c>
      <c r="S1472" s="14">
        <f t="shared" si="90"/>
        <v>42418.425983796296</v>
      </c>
      <c r="T1472" s="14">
        <f t="shared" si="91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70.652199999999993</v>
      </c>
      <c r="Q1473" s="10" t="s">
        <v>8327</v>
      </c>
      <c r="R1473" t="s">
        <v>8328</v>
      </c>
      <c r="S1473" s="14">
        <f t="shared" si="90"/>
        <v>41731.833124999997</v>
      </c>
      <c r="T1473" s="14">
        <f t="shared" si="91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40.962000000000003</v>
      </c>
      <c r="Q1474" s="10" t="s">
        <v>8327</v>
      </c>
      <c r="R1474" t="s">
        <v>8328</v>
      </c>
      <c r="S1474" s="14">
        <f t="shared" si="90"/>
        <v>41716.632847222223</v>
      </c>
      <c r="T1474" s="14">
        <f t="shared" si="91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ROUND(E1475/L1475,4)</f>
        <v>41.960999999999999</v>
      </c>
      <c r="Q1475" s="10" t="s">
        <v>8327</v>
      </c>
      <c r="R1475" t="s">
        <v>8328</v>
      </c>
      <c r="S1475" s="14">
        <f t="shared" ref="S1475:S1539" si="94">(((J1475/60)/60/24)+DATE(1970,1,1))</f>
        <v>41593.082002314812</v>
      </c>
      <c r="T1475" s="14">
        <f t="shared" ref="T1475:T1538" si="95">(((I1475/60/60)/24)+DATE(1970,1,1))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45.436599999999999</v>
      </c>
      <c r="Q1476" s="10" t="s">
        <v>8327</v>
      </c>
      <c r="R1476" t="s">
        <v>8331</v>
      </c>
      <c r="S1476" s="14">
        <f t="shared" si="94"/>
        <v>40996.994074074071</v>
      </c>
      <c r="T1476" s="14">
        <f t="shared" si="95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38.8675</v>
      </c>
      <c r="Q1477" s="10" t="s">
        <v>8313</v>
      </c>
      <c r="R1477" t="s">
        <v>8314</v>
      </c>
      <c r="S1477" s="14">
        <f t="shared" si="94"/>
        <v>42318.950173611112</v>
      </c>
      <c r="T1477" s="14">
        <f t="shared" si="95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76.785700000000006</v>
      </c>
      <c r="Q1478" s="10" t="s">
        <v>8323</v>
      </c>
      <c r="R1478" t="s">
        <v>8324</v>
      </c>
      <c r="S1478" s="14">
        <f t="shared" si="94"/>
        <v>42177.791909722218</v>
      </c>
      <c r="T1478" s="14">
        <f t="shared" si="95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15.722</v>
      </c>
      <c r="Q1479" s="10" t="s">
        <v>8316</v>
      </c>
      <c r="R1479" t="s">
        <v>8317</v>
      </c>
      <c r="S1479" s="14">
        <f t="shared" si="94"/>
        <v>42136.75100694444</v>
      </c>
      <c r="T1479" s="14">
        <f t="shared" si="95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169.5789</v>
      </c>
      <c r="Q1480" s="10" t="s">
        <v>8311</v>
      </c>
      <c r="R1480" t="s">
        <v>8333</v>
      </c>
      <c r="S1480" s="14">
        <f t="shared" si="94"/>
        <v>42162.146782407406</v>
      </c>
      <c r="T1480" s="14">
        <f t="shared" si="95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134.20830000000001</v>
      </c>
      <c r="Q1481" s="10" t="s">
        <v>8327</v>
      </c>
      <c r="R1481" t="s">
        <v>8331</v>
      </c>
      <c r="S1481" s="14">
        <f t="shared" si="94"/>
        <v>40691.788055555553</v>
      </c>
      <c r="T1481" s="14">
        <f t="shared" si="95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214.0667</v>
      </c>
      <c r="Q1482" s="10" t="s">
        <v>8308</v>
      </c>
      <c r="R1482" t="s">
        <v>8310</v>
      </c>
      <c r="S1482" s="14">
        <f t="shared" si="94"/>
        <v>42780.709039351852</v>
      </c>
      <c r="T1482" s="14">
        <f t="shared" si="95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37.776499999999999</v>
      </c>
      <c r="Q1483" s="10" t="s">
        <v>8313</v>
      </c>
      <c r="R1483" t="s">
        <v>8314</v>
      </c>
      <c r="S1483" s="14">
        <f t="shared" si="94"/>
        <v>42711.700694444444</v>
      </c>
      <c r="T1483" s="14">
        <f t="shared" si="95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4">
        <f t="shared" si="94"/>
        <v>40687.021597222221</v>
      </c>
      <c r="T1484" s="14">
        <f t="shared" si="95"/>
        <v>40729.021597222221</v>
      </c>
    </row>
    <row r="1485" spans="1:20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74.534899999999993</v>
      </c>
      <c r="Q1485" s="10" t="s">
        <v>8323</v>
      </c>
      <c r="R1485" t="s">
        <v>8326</v>
      </c>
      <c r="S1485" s="14">
        <f t="shared" si="94"/>
        <v>41852.658310185187</v>
      </c>
      <c r="T1485" s="14">
        <f t="shared" si="95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49.246200000000002</v>
      </c>
      <c r="Q1486" s="10" t="s">
        <v>8327</v>
      </c>
      <c r="R1486" t="s">
        <v>8328</v>
      </c>
      <c r="S1486" s="14">
        <f t="shared" si="94"/>
        <v>40833.633194444446</v>
      </c>
      <c r="T1486" s="14">
        <f t="shared" si="95"/>
        <v>40863.674861111111</v>
      </c>
    </row>
    <row r="1487" spans="1:20" ht="45" hidden="1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92"/>
        <v>5</v>
      </c>
      <c r="P1487">
        <f t="shared" si="93"/>
        <v>640</v>
      </c>
      <c r="Q1487" s="10" t="s">
        <v>8319</v>
      </c>
      <c r="R1487" t="s">
        <v>8345</v>
      </c>
      <c r="S1487" s="14">
        <f t="shared" si="94"/>
        <v>42275.720219907409</v>
      </c>
      <c r="T1487" s="14">
        <f t="shared" si="95"/>
        <v>42305.720219907409</v>
      </c>
    </row>
    <row r="1488" spans="1:20" ht="60" hidden="1" x14ac:dyDescent="0.2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92"/>
        <v>40</v>
      </c>
      <c r="P1488">
        <f t="shared" si="93"/>
        <v>44.444400000000002</v>
      </c>
      <c r="Q1488" s="10" t="s">
        <v>8327</v>
      </c>
      <c r="R1488" t="s">
        <v>8328</v>
      </c>
      <c r="S1488" s="14">
        <f t="shared" si="94"/>
        <v>42218.872986111113</v>
      </c>
      <c r="T1488" s="14">
        <f t="shared" si="95"/>
        <v>42244.166666666672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4">
        <f t="shared" si="94"/>
        <v>42769.809965277775</v>
      </c>
      <c r="T1489" s="14">
        <f t="shared" si="95"/>
        <v>42799.809965277775</v>
      </c>
    </row>
    <row r="1490" spans="1:20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96.666700000000006</v>
      </c>
      <c r="Q1490" s="10" t="s">
        <v>8323</v>
      </c>
      <c r="R1490" t="s">
        <v>8326</v>
      </c>
      <c r="S1490" s="14">
        <f t="shared" si="94"/>
        <v>41950.859560185185</v>
      </c>
      <c r="T1490" s="14">
        <f t="shared" si="95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4">
        <f t="shared" si="94"/>
        <v>42127.069548611107</v>
      </c>
      <c r="T1491" s="14">
        <f t="shared" si="95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176.9444</v>
      </c>
      <c r="Q1492" s="10" t="s">
        <v>8323</v>
      </c>
      <c r="R1492" t="s">
        <v>8335</v>
      </c>
      <c r="S1492" s="14">
        <f t="shared" si="94"/>
        <v>42701.166365740741</v>
      </c>
      <c r="T1492" s="14">
        <f t="shared" si="95"/>
        <v>42749.165972222225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44.1389</v>
      </c>
      <c r="Q1493" s="10" t="s">
        <v>8323</v>
      </c>
      <c r="R1493" t="s">
        <v>8326</v>
      </c>
      <c r="S1493" s="14">
        <f t="shared" si="94"/>
        <v>42422.977418981478</v>
      </c>
      <c r="T1493" s="14">
        <f t="shared" si="95"/>
        <v>42444.875</v>
      </c>
    </row>
    <row r="1494" spans="1:20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50.396799999999999</v>
      </c>
      <c r="Q1494" s="10" t="s">
        <v>8323</v>
      </c>
      <c r="R1494" t="s">
        <v>8326</v>
      </c>
      <c r="S1494" s="14">
        <f t="shared" si="94"/>
        <v>42458.641724537039</v>
      </c>
      <c r="T1494" s="14">
        <f t="shared" si="95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453.1429</v>
      </c>
      <c r="Q1495" s="10" t="s">
        <v>8313</v>
      </c>
      <c r="R1495" t="s">
        <v>8353</v>
      </c>
      <c r="S1495" s="14">
        <f t="shared" si="94"/>
        <v>41913.790289351848</v>
      </c>
      <c r="T1495" s="14">
        <f t="shared" si="95"/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57.654499999999999</v>
      </c>
      <c r="Q1496" s="10" t="s">
        <v>8321</v>
      </c>
      <c r="R1496" t="s">
        <v>8322</v>
      </c>
      <c r="S1496" s="14">
        <f t="shared" si="94"/>
        <v>41099.742800925924</v>
      </c>
      <c r="T1496" s="14">
        <f t="shared" si="95"/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45.942</v>
      </c>
      <c r="Q1497" s="10" t="s">
        <v>8308</v>
      </c>
      <c r="R1497" t="s">
        <v>8315</v>
      </c>
      <c r="S1497" s="14">
        <f t="shared" si="94"/>
        <v>42103.160578703704</v>
      </c>
      <c r="T1497" s="14">
        <f t="shared" si="95"/>
        <v>42163.160578703704</v>
      </c>
    </row>
    <row r="1498" spans="1:20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47.878799999999998</v>
      </c>
      <c r="Q1498" s="10" t="s">
        <v>8323</v>
      </c>
      <c r="R1498" t="s">
        <v>8326</v>
      </c>
      <c r="S1498" s="14">
        <f t="shared" si="94"/>
        <v>42016.938692129625</v>
      </c>
      <c r="T1498" s="14">
        <f t="shared" si="95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38.987699999999997</v>
      </c>
      <c r="Q1499" s="10" t="s">
        <v>8308</v>
      </c>
      <c r="R1499" t="s">
        <v>8315</v>
      </c>
      <c r="S1499" s="14">
        <f t="shared" si="94"/>
        <v>42524.105462962965</v>
      </c>
      <c r="T1499" s="14">
        <f t="shared" si="95"/>
        <v>42551.416666666672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73.372100000000003</v>
      </c>
      <c r="Q1500" s="10" t="s">
        <v>8308</v>
      </c>
      <c r="R1500" t="s">
        <v>8315</v>
      </c>
      <c r="S1500" s="14">
        <f t="shared" si="94"/>
        <v>42381.866284722222</v>
      </c>
      <c r="T1500" s="14">
        <f t="shared" si="95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58.333300000000001</v>
      </c>
      <c r="Q1501" s="10" t="s">
        <v>8327</v>
      </c>
      <c r="R1501" t="s">
        <v>8331</v>
      </c>
      <c r="S1501" s="14">
        <f t="shared" si="94"/>
        <v>40690.823055555556</v>
      </c>
      <c r="T1501" s="14">
        <f t="shared" si="95"/>
        <v>40740.958333333336</v>
      </c>
    </row>
    <row r="1502" spans="1:20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80.7179</v>
      </c>
      <c r="Q1502" s="10" t="s">
        <v>8323</v>
      </c>
      <c r="R1502" t="s">
        <v>8326</v>
      </c>
      <c r="S1502" s="14">
        <f t="shared" si="94"/>
        <v>42545.774189814809</v>
      </c>
      <c r="T1502" s="14">
        <f t="shared" si="95"/>
        <v>42605.774189814809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39.810099999999998</v>
      </c>
      <c r="Q1503" s="10" t="s">
        <v>8323</v>
      </c>
      <c r="R1503" t="s">
        <v>8326</v>
      </c>
      <c r="S1503" s="14">
        <f t="shared" si="94"/>
        <v>42156.510393518518</v>
      </c>
      <c r="T1503" s="14">
        <f t="shared" si="95"/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48.984400000000001</v>
      </c>
      <c r="Q1504" s="10" t="s">
        <v>8323</v>
      </c>
      <c r="R1504" t="s">
        <v>8324</v>
      </c>
      <c r="S1504" s="14">
        <f t="shared" si="94"/>
        <v>42622.767476851848</v>
      </c>
      <c r="T1504" s="14">
        <f t="shared" si="95"/>
        <v>42652.767476851848</v>
      </c>
    </row>
    <row r="1505" spans="1:20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111.8929</v>
      </c>
      <c r="Q1505" s="10" t="s">
        <v>8323</v>
      </c>
      <c r="R1505" t="s">
        <v>8326</v>
      </c>
      <c r="S1505" s="14">
        <f t="shared" si="94"/>
        <v>41937.95344907407</v>
      </c>
      <c r="T1505" s="14">
        <f t="shared" si="95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46.068100000000001</v>
      </c>
      <c r="Q1506" s="10" t="s">
        <v>8327</v>
      </c>
      <c r="R1506" t="s">
        <v>8331</v>
      </c>
      <c r="S1506" s="14">
        <f t="shared" si="94"/>
        <v>40007.704247685186</v>
      </c>
      <c r="T1506" s="14">
        <f t="shared" si="95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80.128200000000007</v>
      </c>
      <c r="Q1507" s="10" t="s">
        <v>8327</v>
      </c>
      <c r="R1507" t="s">
        <v>8330</v>
      </c>
      <c r="S1507" s="14">
        <f t="shared" si="94"/>
        <v>42802.046817129631</v>
      </c>
      <c r="T1507" s="14">
        <f t="shared" si="95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34.688899999999997</v>
      </c>
      <c r="Q1508" s="10" t="s">
        <v>8313</v>
      </c>
      <c r="R1508" t="s">
        <v>8314</v>
      </c>
      <c r="S1508" s="14">
        <f t="shared" si="94"/>
        <v>42627.253263888888</v>
      </c>
      <c r="T1508" s="14">
        <f t="shared" si="95"/>
        <v>42657.253263888888</v>
      </c>
    </row>
    <row r="1509" spans="1:20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37.142899999999997</v>
      </c>
      <c r="Q1509" s="10" t="s">
        <v>8323</v>
      </c>
      <c r="R1509" t="s">
        <v>8326</v>
      </c>
      <c r="S1509" s="14">
        <f t="shared" si="94"/>
        <v>42270.582141203704</v>
      </c>
      <c r="T1509" s="14">
        <f t="shared" si="95"/>
        <v>42301.895138888889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69.333299999999994</v>
      </c>
      <c r="Q1510" s="10" t="s">
        <v>8323</v>
      </c>
      <c r="R1510" t="s">
        <v>8326</v>
      </c>
      <c r="S1510" s="14">
        <f t="shared" si="94"/>
        <v>42052.949814814812</v>
      </c>
      <c r="T1510" s="14">
        <f t="shared" si="95"/>
        <v>42082.908148148148</v>
      </c>
    </row>
    <row r="1511" spans="1:20" ht="45" hidden="1" x14ac:dyDescent="0.2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92"/>
        <v>104</v>
      </c>
      <c r="P1511">
        <f t="shared" si="93"/>
        <v>70.568200000000004</v>
      </c>
      <c r="Q1511" s="10" t="s">
        <v>8323</v>
      </c>
      <c r="R1511" t="s">
        <v>8326</v>
      </c>
      <c r="S1511" s="14">
        <f t="shared" si="94"/>
        <v>42675.832465277781</v>
      </c>
      <c r="T1511" s="14">
        <f t="shared" si="95"/>
        <v>42705.332638888889</v>
      </c>
    </row>
    <row r="1512" spans="1:20" ht="45" hidden="1" x14ac:dyDescent="0.2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92"/>
        <v>124</v>
      </c>
      <c r="P1512">
        <f t="shared" si="93"/>
        <v>50.901600000000002</v>
      </c>
      <c r="Q1512" s="10" t="s">
        <v>8323</v>
      </c>
      <c r="R1512" t="s">
        <v>8326</v>
      </c>
      <c r="S1512" s="14">
        <f t="shared" si="94"/>
        <v>41772.105937500004</v>
      </c>
      <c r="T1512" s="14">
        <f t="shared" si="95"/>
        <v>41803.916666666664</v>
      </c>
    </row>
    <row r="1513" spans="1:20" ht="45" hidden="1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92"/>
        <v>16</v>
      </c>
      <c r="P1513">
        <f t="shared" si="93"/>
        <v>129.16669999999999</v>
      </c>
      <c r="Q1513" s="10" t="s">
        <v>8308</v>
      </c>
      <c r="R1513" t="s">
        <v>8310</v>
      </c>
      <c r="S1513" s="14">
        <f t="shared" si="94"/>
        <v>42556.667245370365</v>
      </c>
      <c r="T1513" s="14">
        <f t="shared" si="95"/>
        <v>42601.667245370365</v>
      </c>
    </row>
    <row r="1514" spans="1:20" ht="60" hidden="1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92"/>
        <v>103</v>
      </c>
      <c r="P1514">
        <f t="shared" si="93"/>
        <v>88.571399999999997</v>
      </c>
      <c r="Q1514" s="10" t="s">
        <v>8321</v>
      </c>
      <c r="R1514" t="s">
        <v>8343</v>
      </c>
      <c r="S1514" s="14">
        <f t="shared" si="94"/>
        <v>40861.27416666667</v>
      </c>
      <c r="T1514" s="14">
        <f t="shared" si="95"/>
        <v>40921.27416666667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60.784300000000002</v>
      </c>
      <c r="Q1515" s="10" t="s">
        <v>8323</v>
      </c>
      <c r="R1515" t="s">
        <v>8326</v>
      </c>
      <c r="S1515" s="14">
        <f t="shared" si="94"/>
        <v>42312.792662037042</v>
      </c>
      <c r="T1515" s="14">
        <f t="shared" si="95"/>
        <v>42342.792662037042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39.743600000000001</v>
      </c>
      <c r="Q1516" s="10" t="s">
        <v>8323</v>
      </c>
      <c r="R1516" t="s">
        <v>8326</v>
      </c>
      <c r="S1516" s="14">
        <f t="shared" si="94"/>
        <v>41988.617083333331</v>
      </c>
      <c r="T1516" s="14">
        <f t="shared" si="95"/>
        <v>42048.617083333331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53.363999999999997</v>
      </c>
      <c r="Q1517" s="10" t="s">
        <v>8323</v>
      </c>
      <c r="R1517" t="s">
        <v>8326</v>
      </c>
      <c r="S1517" s="14">
        <f t="shared" si="94"/>
        <v>42173.970127314817</v>
      </c>
      <c r="T1517" s="14">
        <f t="shared" si="95"/>
        <v>42203.970127314817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39.538499999999999</v>
      </c>
      <c r="Q1518" s="10" t="s">
        <v>8323</v>
      </c>
      <c r="R1518" t="s">
        <v>8326</v>
      </c>
      <c r="S1518" s="14">
        <f t="shared" si="94"/>
        <v>41921.375532407408</v>
      </c>
      <c r="T1518" s="14">
        <f t="shared" si="95"/>
        <v>41951.417199074072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49.6935</v>
      </c>
      <c r="Q1519" s="10" t="s">
        <v>8323</v>
      </c>
      <c r="R1519" t="s">
        <v>8326</v>
      </c>
      <c r="S1519" s="14">
        <f t="shared" si="94"/>
        <v>42050.008368055554</v>
      </c>
      <c r="T1519" s="14">
        <f t="shared" si="95"/>
        <v>42076.290972222225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66.956500000000005</v>
      </c>
      <c r="Q1520" s="10" t="s">
        <v>8323</v>
      </c>
      <c r="R1520" t="s">
        <v>8326</v>
      </c>
      <c r="S1520" s="14">
        <f t="shared" si="94"/>
        <v>42125.772812499999</v>
      </c>
      <c r="T1520" s="14">
        <f t="shared" si="95"/>
        <v>42155.772812499999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39.487200000000001</v>
      </c>
      <c r="Q1521" s="10" t="s">
        <v>8323</v>
      </c>
      <c r="R1521" t="s">
        <v>8326</v>
      </c>
      <c r="S1521" s="14">
        <f t="shared" si="94"/>
        <v>42157.652511574073</v>
      </c>
      <c r="T1521" s="14">
        <f t="shared" si="95"/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25.347100000000001</v>
      </c>
      <c r="Q1522" s="10" t="s">
        <v>8311</v>
      </c>
      <c r="R1522" t="s">
        <v>8333</v>
      </c>
      <c r="S1522" s="14">
        <f t="shared" si="94"/>
        <v>41213.254687499997</v>
      </c>
      <c r="T1522" s="14">
        <f t="shared" si="95"/>
        <v>41243.416666666664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57.773600000000002</v>
      </c>
      <c r="Q1523" s="10" t="s">
        <v>8316</v>
      </c>
      <c r="R1523" t="s">
        <v>8317</v>
      </c>
      <c r="S1523" s="14">
        <f t="shared" si="94"/>
        <v>42773.005243055552</v>
      </c>
      <c r="T1523" s="14">
        <f t="shared" si="95"/>
        <v>42787.005243055552</v>
      </c>
    </row>
    <row r="1524" spans="1:20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235.4615</v>
      </c>
      <c r="Q1524" s="10" t="s">
        <v>8323</v>
      </c>
      <c r="R1524" t="s">
        <v>8326</v>
      </c>
      <c r="S1524" s="14">
        <f t="shared" si="94"/>
        <v>42055.277199074073</v>
      </c>
      <c r="T1524" s="14">
        <f t="shared" si="95"/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34.384500000000003</v>
      </c>
      <c r="Q1525" s="10" t="s">
        <v>8327</v>
      </c>
      <c r="R1525" t="s">
        <v>8338</v>
      </c>
      <c r="S1525" s="14">
        <f t="shared" si="94"/>
        <v>40939.761782407404</v>
      </c>
      <c r="T1525" s="14">
        <f t="shared" si="95"/>
        <v>40984.165972222225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4">
        <f t="shared" si="94"/>
        <v>41955.002488425926</v>
      </c>
      <c r="T1526" s="14">
        <f t="shared" si="95"/>
        <v>42005.002488425926</v>
      </c>
    </row>
    <row r="1527" spans="1:20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 s="14">
        <f t="shared" si="94"/>
        <v>42270.7269212963</v>
      </c>
      <c r="T1527" s="14">
        <f t="shared" si="95"/>
        <v>42306.167361111111</v>
      </c>
    </row>
    <row r="1528" spans="1:20" ht="60" hidden="1" x14ac:dyDescent="0.2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92"/>
        <v>102</v>
      </c>
      <c r="P1528">
        <f t="shared" si="93"/>
        <v>33.944400000000002</v>
      </c>
      <c r="Q1528" s="10" t="s">
        <v>8323</v>
      </c>
      <c r="R1528" t="s">
        <v>8326</v>
      </c>
      <c r="S1528" s="14">
        <f t="shared" si="94"/>
        <v>42192.64707175926</v>
      </c>
      <c r="T1528" s="14">
        <f t="shared" si="95"/>
        <v>42222.64707175926</v>
      </c>
    </row>
    <row r="1529" spans="1:20" ht="45" hidden="1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92"/>
        <v>109</v>
      </c>
      <c r="P1529">
        <f t="shared" si="93"/>
        <v>160.7895</v>
      </c>
      <c r="Q1529" s="10" t="s">
        <v>8327</v>
      </c>
      <c r="R1529" t="s">
        <v>8331</v>
      </c>
      <c r="S1529" s="14">
        <f t="shared" si="94"/>
        <v>42087.803310185183</v>
      </c>
      <c r="T1529" s="14">
        <f t="shared" si="95"/>
        <v>42121.716666666667</v>
      </c>
    </row>
    <row r="1530" spans="1:20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 s="14">
        <f t="shared" si="94"/>
        <v>42380.884872685187</v>
      </c>
      <c r="T1530" s="14">
        <f t="shared" si="95"/>
        <v>42398.249305555553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53.438600000000001</v>
      </c>
      <c r="Q1531" s="10" t="s">
        <v>8323</v>
      </c>
      <c r="R1531" t="s">
        <v>8326</v>
      </c>
      <c r="S1531" s="14">
        <f t="shared" si="94"/>
        <v>41878.946574074071</v>
      </c>
      <c r="T1531" s="14">
        <f t="shared" si="95"/>
        <v>41908.946574074071</v>
      </c>
    </row>
    <row r="1532" spans="1:20" ht="60" hidden="1" x14ac:dyDescent="0.2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92"/>
        <v>61</v>
      </c>
      <c r="P1532">
        <f t="shared" si="93"/>
        <v>179.11760000000001</v>
      </c>
      <c r="Q1532" s="10" t="s">
        <v>8323</v>
      </c>
      <c r="R1532" t="s">
        <v>8326</v>
      </c>
      <c r="S1532" s="14">
        <f t="shared" si="94"/>
        <v>42235.117476851854</v>
      </c>
      <c r="T1532" s="14">
        <f t="shared" si="95"/>
        <v>42275.117476851854</v>
      </c>
    </row>
    <row r="1533" spans="1:20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t="s">
        <v>8326</v>
      </c>
      <c r="S1533" s="14">
        <f t="shared" si="94"/>
        <v>41829.734259259261</v>
      </c>
      <c r="T1533" s="14">
        <f t="shared" si="95"/>
        <v>41874.734259259261</v>
      </c>
    </row>
    <row r="1534" spans="1:20" ht="45" hidden="1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92"/>
        <v>122</v>
      </c>
      <c r="P1534">
        <f t="shared" si="93"/>
        <v>49.112900000000003</v>
      </c>
      <c r="Q1534" s="10" t="s">
        <v>8327</v>
      </c>
      <c r="R1534" t="s">
        <v>8331</v>
      </c>
      <c r="S1534" s="14">
        <f t="shared" si="94"/>
        <v>41730.998402777775</v>
      </c>
      <c r="T1534" s="14">
        <f t="shared" si="95"/>
        <v>41760.998402777775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4">
        <f t="shared" si="94"/>
        <v>41674.08494212963</v>
      </c>
      <c r="T1535" s="14">
        <f t="shared" si="95"/>
        <v>41704.08494212963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97.904799999999994</v>
      </c>
      <c r="Q1536" s="10" t="s">
        <v>8321</v>
      </c>
      <c r="R1536" t="s">
        <v>8322</v>
      </c>
      <c r="S1536" s="14">
        <f t="shared" si="94"/>
        <v>42047.128564814819</v>
      </c>
      <c r="T1536" s="14">
        <f t="shared" si="95"/>
        <v>42077.086898148147</v>
      </c>
    </row>
    <row r="1537" spans="1:20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126.45829999999999</v>
      </c>
      <c r="Q1537" s="10" t="s">
        <v>8323</v>
      </c>
      <c r="R1537" t="s">
        <v>8326</v>
      </c>
      <c r="S1537" s="14">
        <f t="shared" si="94"/>
        <v>42056.013124999998</v>
      </c>
      <c r="T1537" s="14">
        <f t="shared" si="95"/>
        <v>42075.166666666672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178.52940000000001</v>
      </c>
      <c r="Q1538" s="10" t="s">
        <v>8323</v>
      </c>
      <c r="R1538" t="s">
        <v>8324</v>
      </c>
      <c r="S1538" s="14">
        <f t="shared" si="94"/>
        <v>42398.849259259259</v>
      </c>
      <c r="T1538" s="14">
        <f t="shared" si="95"/>
        <v>42430.249305555553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ROUND(E1539/L1539,4)</f>
        <v>116.7308</v>
      </c>
      <c r="Q1539" s="10" t="s">
        <v>8323</v>
      </c>
      <c r="R1539" t="s">
        <v>8324</v>
      </c>
      <c r="S1539" s="14">
        <f t="shared" si="94"/>
        <v>42360.212025462963</v>
      </c>
      <c r="T1539" s="14">
        <f t="shared" ref="T1539:T1602" si="98">(((I1539/60/60)/24)+DATE(1970,1,1))</f>
        <v>42390.212025462963</v>
      </c>
    </row>
    <row r="1540" spans="1:20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131.91300000000001</v>
      </c>
      <c r="Q1540" s="10" t="s">
        <v>8323</v>
      </c>
      <c r="R1540" t="s">
        <v>8326</v>
      </c>
      <c r="S1540" s="14">
        <f t="shared" ref="S1540:S1603" si="99">(((J1540/60)/60/24)+DATE(1970,1,1))</f>
        <v>41862.864675925928</v>
      </c>
      <c r="T1540" s="14">
        <f t="shared" si="98"/>
        <v>41876.864675925928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91.818200000000004</v>
      </c>
      <c r="Q1541" s="10" t="s">
        <v>8321</v>
      </c>
      <c r="R1541" t="s">
        <v>8325</v>
      </c>
      <c r="S1541" s="14">
        <f t="shared" si="99"/>
        <v>42249.064722222218</v>
      </c>
      <c r="T1541" s="14">
        <f t="shared" si="98"/>
        <v>42278.208333333328</v>
      </c>
    </row>
    <row r="1542" spans="1:20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84.166700000000006</v>
      </c>
      <c r="Q1542" s="10" t="s">
        <v>8323</v>
      </c>
      <c r="R1542" t="s">
        <v>8326</v>
      </c>
      <c r="S1542" s="14">
        <f t="shared" si="99"/>
        <v>42205.710879629631</v>
      </c>
      <c r="T1542" s="14">
        <f t="shared" si="98"/>
        <v>42235.710879629631</v>
      </c>
    </row>
    <row r="1543" spans="1:20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64.468100000000007</v>
      </c>
      <c r="Q1543" s="10" t="s">
        <v>8323</v>
      </c>
      <c r="R1543" t="s">
        <v>8326</v>
      </c>
      <c r="S1543" s="14">
        <f t="shared" si="99"/>
        <v>42053.671666666662</v>
      </c>
      <c r="T1543" s="14">
        <f t="shared" si="98"/>
        <v>42083.630000000005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63.034599999999998</v>
      </c>
      <c r="Q1544" s="10" t="s">
        <v>8327</v>
      </c>
      <c r="R1544" t="s">
        <v>8331</v>
      </c>
      <c r="S1544" s="14">
        <f t="shared" si="99"/>
        <v>40978.125046296293</v>
      </c>
      <c r="T1544" s="14">
        <f t="shared" si="98"/>
        <v>41038.083379629628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79.526300000000006</v>
      </c>
      <c r="Q1545" s="10" t="s">
        <v>8327</v>
      </c>
      <c r="R1545" t="s">
        <v>8331</v>
      </c>
      <c r="S1545" s="14">
        <f t="shared" si="99"/>
        <v>42094.236481481479</v>
      </c>
      <c r="T1545" s="14">
        <f t="shared" si="98"/>
        <v>42115.236481481479</v>
      </c>
    </row>
    <row r="1546" spans="1:20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143.66669999999999</v>
      </c>
      <c r="Q1546" s="10" t="s">
        <v>8308</v>
      </c>
      <c r="R1546" t="s">
        <v>8310</v>
      </c>
      <c r="S1546" s="14">
        <f t="shared" si="99"/>
        <v>42209.593692129631</v>
      </c>
      <c r="T1546" s="14">
        <f t="shared" si="98"/>
        <v>42239.593692129631</v>
      </c>
    </row>
    <row r="1547" spans="1:20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88.735299999999995</v>
      </c>
      <c r="Q1547" s="10" t="s">
        <v>8323</v>
      </c>
      <c r="R1547" t="s">
        <v>8326</v>
      </c>
      <c r="S1547" s="14">
        <f t="shared" si="99"/>
        <v>42754.693842592591</v>
      </c>
      <c r="T1547" s="14">
        <f t="shared" si="98"/>
        <v>42782.958333333328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86.163700000000006</v>
      </c>
      <c r="Q1548" s="10" t="s">
        <v>8321</v>
      </c>
      <c r="R1548" t="s">
        <v>8322</v>
      </c>
      <c r="S1548" s="14">
        <f t="shared" si="99"/>
        <v>40638.162465277775</v>
      </c>
      <c r="T1548" s="14">
        <f t="shared" si="98"/>
        <v>40672.249305555553</v>
      </c>
    </row>
    <row r="1549" spans="1:20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158.6842</v>
      </c>
      <c r="Q1549" s="10" t="s">
        <v>8321</v>
      </c>
      <c r="R1549" t="s">
        <v>8332</v>
      </c>
      <c r="S1549" s="14">
        <f t="shared" si="99"/>
        <v>41780.068043981482</v>
      </c>
      <c r="T1549" s="14">
        <f t="shared" si="98"/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4">
        <f t="shared" si="99"/>
        <v>42548.63853009259</v>
      </c>
      <c r="T1550" s="14">
        <f t="shared" si="98"/>
        <v>42584.418749999997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107.6429</v>
      </c>
      <c r="Q1551" s="10" t="s">
        <v>8308</v>
      </c>
      <c r="R1551" t="s">
        <v>8310</v>
      </c>
      <c r="S1551" s="14">
        <f t="shared" si="99"/>
        <v>42675.690393518518</v>
      </c>
      <c r="T1551" s="14">
        <f t="shared" si="98"/>
        <v>42705.732060185182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17.822500000000002</v>
      </c>
      <c r="Q1552" s="10" t="s">
        <v>8311</v>
      </c>
      <c r="R1552" t="s">
        <v>8333</v>
      </c>
      <c r="S1552" s="14">
        <f t="shared" si="99"/>
        <v>41598.420046296298</v>
      </c>
      <c r="T1552" s="14">
        <f t="shared" si="98"/>
        <v>41628.420046296298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48.548499999999997</v>
      </c>
      <c r="Q1553" s="10" t="s">
        <v>8327</v>
      </c>
      <c r="R1553" t="s">
        <v>8328</v>
      </c>
      <c r="S1553" s="14">
        <f t="shared" si="99"/>
        <v>41453.076319444444</v>
      </c>
      <c r="T1553" s="14">
        <f t="shared" si="98"/>
        <v>41488.076319444444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143.09520000000001</v>
      </c>
      <c r="Q1554" s="10" t="s">
        <v>8323</v>
      </c>
      <c r="R1554" t="s">
        <v>8326</v>
      </c>
      <c r="S1554" s="14">
        <f t="shared" si="99"/>
        <v>42429.991724537031</v>
      </c>
      <c r="T1554" s="14">
        <f t="shared" si="98"/>
        <v>42459.950057870374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4">
        <f t="shared" si="99"/>
        <v>42039.951087962967</v>
      </c>
      <c r="T1555" s="14">
        <f t="shared" si="98"/>
        <v>42069.951087962967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4">
        <f t="shared" si="99"/>
        <v>41626.916284722225</v>
      </c>
      <c r="T1556" s="14">
        <f t="shared" si="98"/>
        <v>41647.088888888888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32.978000000000002</v>
      </c>
      <c r="Q1557" s="10" t="s">
        <v>8323</v>
      </c>
      <c r="R1557" t="s">
        <v>8326</v>
      </c>
      <c r="S1557" s="14">
        <f t="shared" si="99"/>
        <v>42436.509108796294</v>
      </c>
      <c r="T1557" s="14">
        <f t="shared" si="98"/>
        <v>42471.467442129629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4">
        <f t="shared" si="99"/>
        <v>42721.075949074075</v>
      </c>
      <c r="T1558" s="14">
        <f t="shared" si="98"/>
        <v>42751.075949074075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136.36359999999999</v>
      </c>
      <c r="Q1559" s="10" t="s">
        <v>8327</v>
      </c>
      <c r="R1559" t="s">
        <v>8331</v>
      </c>
      <c r="S1559" s="14">
        <f t="shared" si="99"/>
        <v>41864.76866898148</v>
      </c>
      <c r="T1559" s="14">
        <f t="shared" si="98"/>
        <v>41894.76866898148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78.947400000000002</v>
      </c>
      <c r="Q1560" s="10" t="s">
        <v>8327</v>
      </c>
      <c r="R1560" t="s">
        <v>8328</v>
      </c>
      <c r="S1560" s="14">
        <f t="shared" si="99"/>
        <v>40818.58489583333</v>
      </c>
      <c r="T1560" s="14">
        <f t="shared" si="98"/>
        <v>40878.626562500001</v>
      </c>
    </row>
    <row r="1561" spans="1:20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272.72730000000001</v>
      </c>
      <c r="Q1561" s="10" t="s">
        <v>8323</v>
      </c>
      <c r="R1561" t="s">
        <v>8326</v>
      </c>
      <c r="S1561" s="14">
        <f t="shared" si="99"/>
        <v>41758.839675925927</v>
      </c>
      <c r="T1561" s="14">
        <f t="shared" si="98"/>
        <v>41771.165972222225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176.47059999999999</v>
      </c>
      <c r="Q1562" s="10" t="s">
        <v>8323</v>
      </c>
      <c r="R1562" t="s">
        <v>8326</v>
      </c>
      <c r="S1562" s="14">
        <f t="shared" si="99"/>
        <v>41765.610798611109</v>
      </c>
      <c r="T1562" s="14">
        <f t="shared" si="98"/>
        <v>41777.610798611109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115.38460000000001</v>
      </c>
      <c r="Q1563" s="10" t="s">
        <v>8323</v>
      </c>
      <c r="R1563" t="s">
        <v>8326</v>
      </c>
      <c r="S1563" s="14">
        <f t="shared" si="99"/>
        <v>41879.959050925929</v>
      </c>
      <c r="T1563" s="14">
        <f t="shared" si="98"/>
        <v>41909.959050925929</v>
      </c>
    </row>
    <row r="1564" spans="1:20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88.235299999999995</v>
      </c>
      <c r="Q1564" s="10" t="s">
        <v>8323</v>
      </c>
      <c r="R1564" t="s">
        <v>8326</v>
      </c>
      <c r="S1564" s="14">
        <f t="shared" si="99"/>
        <v>41828.736921296295</v>
      </c>
      <c r="T1564" s="14">
        <f t="shared" si="98"/>
        <v>41846.291666666664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111.11109999999999</v>
      </c>
      <c r="Q1565" s="10" t="s">
        <v>8323</v>
      </c>
      <c r="R1565" t="s">
        <v>8335</v>
      </c>
      <c r="S1565" s="14">
        <f t="shared" si="99"/>
        <v>41808.881215277775</v>
      </c>
      <c r="T1565" s="14">
        <f t="shared" si="98"/>
        <v>41846.207638888889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4">
        <f t="shared" si="99"/>
        <v>42166.219733796301</v>
      </c>
      <c r="T1566" s="14">
        <f t="shared" si="98"/>
        <v>42198.837499999994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136.0909</v>
      </c>
      <c r="Q1567" s="10" t="s">
        <v>8321</v>
      </c>
      <c r="R1567" t="s">
        <v>8339</v>
      </c>
      <c r="S1567" s="14">
        <f t="shared" si="99"/>
        <v>40858.762141203704</v>
      </c>
      <c r="T1567" s="14">
        <f t="shared" si="98"/>
        <v>40900.762141203704</v>
      </c>
    </row>
    <row r="1568" spans="1:20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83.138900000000007</v>
      </c>
      <c r="Q1568" s="10" t="s">
        <v>8323</v>
      </c>
      <c r="R1568" t="s">
        <v>8326</v>
      </c>
      <c r="S1568" s="14">
        <f t="shared" si="99"/>
        <v>41939.8122337963</v>
      </c>
      <c r="T1568" s="14">
        <f t="shared" si="98"/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30.202000000000002</v>
      </c>
      <c r="Q1569" s="10" t="s">
        <v>8316</v>
      </c>
      <c r="R1569" t="s">
        <v>8317</v>
      </c>
      <c r="S1569" s="14">
        <f t="shared" si="99"/>
        <v>41663.500659722224</v>
      </c>
      <c r="T1569" s="14">
        <f t="shared" si="98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80.297300000000007</v>
      </c>
      <c r="Q1570" s="10" t="s">
        <v>8316</v>
      </c>
      <c r="R1570" t="s">
        <v>8334</v>
      </c>
      <c r="S1570" s="14">
        <f t="shared" si="99"/>
        <v>41771.40996527778</v>
      </c>
      <c r="T1570" s="14">
        <f t="shared" si="98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70.595200000000006</v>
      </c>
      <c r="Q1571" s="10" t="s">
        <v>8308</v>
      </c>
      <c r="R1571" t="s">
        <v>8318</v>
      </c>
      <c r="S1571" s="14">
        <f t="shared" si="99"/>
        <v>42129.226388888885</v>
      </c>
      <c r="T1571" s="14">
        <f t="shared" si="98"/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134.5455</v>
      </c>
      <c r="Q1572" s="10" t="s">
        <v>8308</v>
      </c>
      <c r="R1572" t="s">
        <v>8310</v>
      </c>
      <c r="S1572" s="14">
        <f t="shared" si="99"/>
        <v>42325.684189814812</v>
      </c>
      <c r="T1572" s="14">
        <f t="shared" si="98"/>
        <v>42355.249305555553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44.757599999999996</v>
      </c>
      <c r="Q1573" s="10" t="s">
        <v>8323</v>
      </c>
      <c r="R1573" t="s">
        <v>8326</v>
      </c>
      <c r="S1573" s="14">
        <f t="shared" si="99"/>
        <v>42193.723912037036</v>
      </c>
      <c r="T1573" s="14">
        <f t="shared" si="98"/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39.8108</v>
      </c>
      <c r="Q1574" s="10" t="s">
        <v>8323</v>
      </c>
      <c r="R1574" t="s">
        <v>8326</v>
      </c>
      <c r="S1574" s="14">
        <f t="shared" si="99"/>
        <v>41815.569212962961</v>
      </c>
      <c r="T1574" s="14">
        <f t="shared" si="98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89.242400000000004</v>
      </c>
      <c r="Q1575" s="10" t="s">
        <v>8313</v>
      </c>
      <c r="R1575" t="s">
        <v>8314</v>
      </c>
      <c r="S1575" s="14">
        <f t="shared" si="99"/>
        <v>42419.603703703702</v>
      </c>
      <c r="T1575" s="14">
        <f t="shared" si="98"/>
        <v>42449.562037037031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57.548999999999999</v>
      </c>
      <c r="Q1576" s="10" t="s">
        <v>8323</v>
      </c>
      <c r="R1576" t="s">
        <v>8326</v>
      </c>
      <c r="S1576" s="14">
        <f t="shared" si="99"/>
        <v>41781.666770833333</v>
      </c>
      <c r="T1576" s="14">
        <f t="shared" si="98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91.625</v>
      </c>
      <c r="Q1577" s="10" t="s">
        <v>8327</v>
      </c>
      <c r="R1577" t="s">
        <v>8331</v>
      </c>
      <c r="S1577" s="14">
        <f t="shared" si="99"/>
        <v>41933.838171296295</v>
      </c>
      <c r="T1577" s="14">
        <f t="shared" si="98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27.389600000000002</v>
      </c>
      <c r="Q1578" s="10" t="s">
        <v>8327</v>
      </c>
      <c r="R1578" t="s">
        <v>8328</v>
      </c>
      <c r="S1578" s="14">
        <f t="shared" si="99"/>
        <v>40456.954351851848</v>
      </c>
      <c r="T1578" s="14">
        <f t="shared" si="98"/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63.695700000000002</v>
      </c>
      <c r="Q1579" s="10" t="s">
        <v>8323</v>
      </c>
      <c r="R1579" t="s">
        <v>8326</v>
      </c>
      <c r="S1579" s="14">
        <f t="shared" si="99"/>
        <v>42448.821585648147</v>
      </c>
      <c r="T1579" s="14">
        <f t="shared" si="98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36.612499999999997</v>
      </c>
      <c r="Q1580" s="10" t="s">
        <v>8321</v>
      </c>
      <c r="R1580" t="s">
        <v>8322</v>
      </c>
      <c r="S1580" s="14">
        <f t="shared" si="99"/>
        <v>41333.837187500001</v>
      </c>
      <c r="T1580" s="14">
        <f t="shared" si="98"/>
        <v>41353.795520833337</v>
      </c>
    </row>
    <row r="1581" spans="1:20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83.571399999999997</v>
      </c>
      <c r="Q1581" s="10" t="s">
        <v>8323</v>
      </c>
      <c r="R1581" t="s">
        <v>8326</v>
      </c>
      <c r="S1581" s="14">
        <f t="shared" si="99"/>
        <v>41792.542986111112</v>
      </c>
      <c r="T1581" s="14">
        <f t="shared" si="98"/>
        <v>41813.75</v>
      </c>
    </row>
    <row r="1582" spans="1:20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83.514300000000006</v>
      </c>
      <c r="Q1582" s="10" t="s">
        <v>8323</v>
      </c>
      <c r="R1582" t="s">
        <v>8326</v>
      </c>
      <c r="S1582" s="14">
        <f t="shared" si="99"/>
        <v>42268.127696759257</v>
      </c>
      <c r="T1582" s="14">
        <f t="shared" si="98"/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47.6721</v>
      </c>
      <c r="Q1583" s="10" t="s">
        <v>8327</v>
      </c>
      <c r="R1583" t="s">
        <v>8331</v>
      </c>
      <c r="S1583" s="14">
        <f t="shared" si="99"/>
        <v>40895.897974537038</v>
      </c>
      <c r="T1583" s="14">
        <f t="shared" si="98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4">
        <f t="shared" si="99"/>
        <v>42185.058993055558</v>
      </c>
      <c r="T1584" s="14">
        <f t="shared" si="98"/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23.647500000000001</v>
      </c>
      <c r="Q1585" s="10" t="s">
        <v>8308</v>
      </c>
      <c r="R1585" t="s">
        <v>8309</v>
      </c>
      <c r="S1585" s="14">
        <f t="shared" si="99"/>
        <v>41737.097499999996</v>
      </c>
      <c r="T1585" s="14">
        <f t="shared" si="98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32.011099999999999</v>
      </c>
      <c r="Q1586" s="10" t="s">
        <v>8327</v>
      </c>
      <c r="R1586" t="s">
        <v>8338</v>
      </c>
      <c r="S1586" s="14">
        <f t="shared" si="99"/>
        <v>40592.704652777778</v>
      </c>
      <c r="T1586" s="14">
        <f t="shared" si="98"/>
        <v>40622.662986111114</v>
      </c>
    </row>
    <row r="1587" spans="1:20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62.587000000000003</v>
      </c>
      <c r="Q1587" s="10" t="s">
        <v>8323</v>
      </c>
      <c r="R1587" t="s">
        <v>8326</v>
      </c>
      <c r="S1587" s="14">
        <f t="shared" si="99"/>
        <v>42462.140868055561</v>
      </c>
      <c r="T1587" s="14">
        <f t="shared" si="98"/>
        <v>42489.875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 s="14">
        <f t="shared" si="99"/>
        <v>42590.472685185188</v>
      </c>
      <c r="T1588" s="14">
        <f t="shared" si="98"/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358.875</v>
      </c>
      <c r="Q1589" s="10" t="s">
        <v>8319</v>
      </c>
      <c r="R1589" t="s">
        <v>8345</v>
      </c>
      <c r="S1589" s="14">
        <f t="shared" si="99"/>
        <v>42150.485439814816</v>
      </c>
      <c r="T1589" s="14">
        <f t="shared" si="98"/>
        <v>42181.166666666672</v>
      </c>
    </row>
    <row r="1590" spans="1:20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58.571399999999997</v>
      </c>
      <c r="Q1590" s="10" t="s">
        <v>8323</v>
      </c>
      <c r="R1590" t="s">
        <v>8326</v>
      </c>
      <c r="S1590" s="14">
        <f t="shared" si="99"/>
        <v>42451.095856481479</v>
      </c>
      <c r="T1590" s="14">
        <f t="shared" si="98"/>
        <v>42465.095856481479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30.189399999999999</v>
      </c>
      <c r="Q1591" s="10" t="s">
        <v>8323</v>
      </c>
      <c r="R1591" t="s">
        <v>8326</v>
      </c>
      <c r="S1591" s="14">
        <f t="shared" si="99"/>
        <v>41938.709421296298</v>
      </c>
      <c r="T1591" s="14">
        <f t="shared" si="98"/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48.542400000000001</v>
      </c>
      <c r="Q1592" s="10" t="s">
        <v>8323</v>
      </c>
      <c r="R1592" t="s">
        <v>8335</v>
      </c>
      <c r="S1592" s="14">
        <f t="shared" si="99"/>
        <v>41887.111354166671</v>
      </c>
      <c r="T1592" s="14">
        <f t="shared" si="98"/>
        <v>41909.166666666664</v>
      </c>
    </row>
    <row r="1593" spans="1:20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77.216200000000001</v>
      </c>
      <c r="Q1593" s="10" t="s">
        <v>8323</v>
      </c>
      <c r="R1593" t="s">
        <v>8326</v>
      </c>
      <c r="S1593" s="14">
        <f t="shared" si="99"/>
        <v>41898.168125000004</v>
      </c>
      <c r="T1593" s="14">
        <f t="shared" si="98"/>
        <v>41913.165972222225</v>
      </c>
    </row>
    <row r="1594" spans="1:20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64.909099999999995</v>
      </c>
      <c r="Q1594" s="10" t="s">
        <v>8323</v>
      </c>
      <c r="R1594" t="s">
        <v>8326</v>
      </c>
      <c r="S1594" s="14">
        <f t="shared" si="99"/>
        <v>42506.760405092587</v>
      </c>
      <c r="T1594" s="14">
        <f t="shared" si="98"/>
        <v>42536.760405092587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74.789500000000004</v>
      </c>
      <c r="Q1595" s="10" t="s">
        <v>8308</v>
      </c>
      <c r="R1595" t="s">
        <v>8310</v>
      </c>
      <c r="S1595" s="14">
        <f t="shared" si="99"/>
        <v>42422.107129629629</v>
      </c>
      <c r="T1595" s="14">
        <f t="shared" si="98"/>
        <v>42467.065462962957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43.060600000000001</v>
      </c>
      <c r="Q1596" s="10" t="s">
        <v>8327</v>
      </c>
      <c r="R1596" t="s">
        <v>8331</v>
      </c>
      <c r="S1596" s="14">
        <f t="shared" si="99"/>
        <v>42424.161898148144</v>
      </c>
      <c r="T1596" s="14">
        <f t="shared" si="98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27.317299999999999</v>
      </c>
      <c r="Q1597" s="10" t="s">
        <v>8327</v>
      </c>
      <c r="R1597" t="s">
        <v>8331</v>
      </c>
      <c r="S1597" s="14">
        <f t="shared" si="99"/>
        <v>42401.154930555553</v>
      </c>
      <c r="T1597" s="14">
        <f t="shared" si="98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33.761899999999997</v>
      </c>
      <c r="Q1598" s="10" t="s">
        <v>8308</v>
      </c>
      <c r="R1598" t="s">
        <v>8340</v>
      </c>
      <c r="S1598" s="14">
        <f t="shared" si="99"/>
        <v>41962.749027777783</v>
      </c>
      <c r="T1598" s="14">
        <f t="shared" si="98"/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74.6053</v>
      </c>
      <c r="Q1599" s="10" t="s">
        <v>8327</v>
      </c>
      <c r="R1599" t="s">
        <v>8331</v>
      </c>
      <c r="S1599" s="14">
        <f t="shared" si="99"/>
        <v>40665.949976851851</v>
      </c>
      <c r="T1599" s="14">
        <f t="shared" si="98"/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65.883700000000005</v>
      </c>
      <c r="Q1600" s="10" t="s">
        <v>8321</v>
      </c>
      <c r="R1600" t="s">
        <v>8322</v>
      </c>
      <c r="S1600" s="14">
        <f t="shared" si="99"/>
        <v>42292.539548611108</v>
      </c>
      <c r="T1600" s="14">
        <f t="shared" si="98"/>
        <v>42313.58121527778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88.468800000000002</v>
      </c>
      <c r="Q1601" s="10" t="s">
        <v>8327</v>
      </c>
      <c r="R1601" t="s">
        <v>8338</v>
      </c>
      <c r="S1601" s="14">
        <f t="shared" si="99"/>
        <v>41526.435613425929</v>
      </c>
      <c r="T1601" s="14">
        <f t="shared" si="98"/>
        <v>41556.435613425929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88.325900000000004</v>
      </c>
      <c r="Q1602" s="10" t="s">
        <v>8327</v>
      </c>
      <c r="R1602" t="s">
        <v>8331</v>
      </c>
      <c r="S1602" s="14">
        <f t="shared" si="99"/>
        <v>41442.741249999999</v>
      </c>
      <c r="T1602" s="14">
        <f t="shared" si="98"/>
        <v>41458.207638888889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ROUND(E1603/L1603,4)</f>
        <v>166.05879999999999</v>
      </c>
      <c r="Q1603" s="10" t="s">
        <v>8323</v>
      </c>
      <c r="R1603" t="s">
        <v>8326</v>
      </c>
      <c r="S1603" s="14">
        <f t="shared" si="99"/>
        <v>41804.937083333331</v>
      </c>
      <c r="T1603" s="14">
        <f t="shared" ref="T1603:T1666" si="102">(((I1603/60/60)/24)+DATE(1970,1,1))</f>
        <v>41821.9375</v>
      </c>
    </row>
    <row r="1604" spans="1:20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41.2376</v>
      </c>
      <c r="Q1604" s="10" t="s">
        <v>8323</v>
      </c>
      <c r="R1604" t="s">
        <v>8326</v>
      </c>
      <c r="S1604" s="14">
        <f t="shared" ref="S1604:S1667" si="103">(((J1604/60)/60/24)+DATE(1970,1,1))</f>
        <v>42284.516064814816</v>
      </c>
      <c r="T1604" s="14">
        <f t="shared" si="102"/>
        <v>42307.875</v>
      </c>
    </row>
    <row r="1605" spans="1:20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50.9818</v>
      </c>
      <c r="Q1605" s="10" t="s">
        <v>8323</v>
      </c>
      <c r="R1605" t="s">
        <v>8326</v>
      </c>
      <c r="S1605" s="14">
        <f t="shared" si="103"/>
        <v>42016.706678240742</v>
      </c>
      <c r="T1605" s="14">
        <f t="shared" si="102"/>
        <v>42047.249305555553</v>
      </c>
    </row>
    <row r="1606" spans="1:20" ht="60" hidden="1" x14ac:dyDescent="0.2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00"/>
        <v>23</v>
      </c>
      <c r="P1606">
        <f t="shared" si="101"/>
        <v>96.551699999999997</v>
      </c>
      <c r="Q1606" s="10" t="s">
        <v>8323</v>
      </c>
      <c r="R1606" t="s">
        <v>8326</v>
      </c>
      <c r="S1606" s="14">
        <f t="shared" si="103"/>
        <v>42192.905694444446</v>
      </c>
      <c r="T1606" s="14">
        <f t="shared" si="102"/>
        <v>42236.711805555555</v>
      </c>
    </row>
    <row r="1607" spans="1:20" ht="45" hidden="1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00"/>
        <v>112</v>
      </c>
      <c r="P1607">
        <f t="shared" si="101"/>
        <v>56</v>
      </c>
      <c r="Q1607" s="10" t="s">
        <v>8308</v>
      </c>
      <c r="R1607" t="s">
        <v>8315</v>
      </c>
      <c r="S1607" s="14">
        <f t="shared" si="103"/>
        <v>42128.628113425926</v>
      </c>
      <c r="T1607" s="14">
        <f t="shared" si="102"/>
        <v>42158.628113425926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4">
        <f t="shared" si="103"/>
        <v>42461.885138888887</v>
      </c>
      <c r="T1608" s="14">
        <f t="shared" si="102"/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58.083300000000001</v>
      </c>
      <c r="Q1609" s="10" t="s">
        <v>8316</v>
      </c>
      <c r="R1609" t="s">
        <v>8344</v>
      </c>
      <c r="S1609" s="14">
        <f t="shared" si="103"/>
        <v>41733.716435185182</v>
      </c>
      <c r="T1609" s="14">
        <f t="shared" si="102"/>
        <v>41763.716435185182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81.029399999999995</v>
      </c>
      <c r="Q1610" s="10" t="s">
        <v>8323</v>
      </c>
      <c r="R1610" t="s">
        <v>8326</v>
      </c>
      <c r="S1610" s="14">
        <f t="shared" si="103"/>
        <v>41901.282025462962</v>
      </c>
      <c r="T1610" s="14">
        <f t="shared" si="102"/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41.681800000000003</v>
      </c>
      <c r="Q1611" s="10" t="s">
        <v>8321</v>
      </c>
      <c r="R1611" t="s">
        <v>8332</v>
      </c>
      <c r="S1611" s="14">
        <f t="shared" si="103"/>
        <v>41375.057222222218</v>
      </c>
      <c r="T1611" s="14">
        <f t="shared" si="102"/>
        <v>41405.057222222218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t="s">
        <v>8326</v>
      </c>
      <c r="S1612" s="14">
        <f t="shared" si="103"/>
        <v>42442.623344907406</v>
      </c>
      <c r="T1612" s="14">
        <f t="shared" si="102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39.2286</v>
      </c>
      <c r="Q1613" s="10" t="s">
        <v>8321</v>
      </c>
      <c r="R1613" t="s">
        <v>8339</v>
      </c>
      <c r="S1613" s="14">
        <f t="shared" si="103"/>
        <v>41218.391446759262</v>
      </c>
      <c r="T1613" s="14">
        <f t="shared" si="102"/>
        <v>41248.391446759262</v>
      </c>
    </row>
    <row r="1614" spans="1:20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61.022199999999998</v>
      </c>
      <c r="Q1614" s="10" t="s">
        <v>8323</v>
      </c>
      <c r="R1614" t="s">
        <v>8326</v>
      </c>
      <c r="S1614" s="14">
        <f t="shared" si="103"/>
        <v>42264.29178240741</v>
      </c>
      <c r="T1614" s="14">
        <f t="shared" si="102"/>
        <v>42294.29178240741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66.707300000000004</v>
      </c>
      <c r="Q1615" s="10" t="s">
        <v>8311</v>
      </c>
      <c r="R1615" t="s">
        <v>8333</v>
      </c>
      <c r="S1615" s="14">
        <f t="shared" si="103"/>
        <v>40909.649201388893</v>
      </c>
      <c r="T1615" s="14">
        <f t="shared" si="102"/>
        <v>40937.649201388893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50.631700000000002</v>
      </c>
      <c r="Q1616" s="10" t="s">
        <v>8327</v>
      </c>
      <c r="R1616" t="s">
        <v>8328</v>
      </c>
      <c r="S1616" s="14">
        <f t="shared" si="103"/>
        <v>41160.871886574074</v>
      </c>
      <c r="T1616" s="14">
        <f t="shared" si="102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24.150400000000001</v>
      </c>
      <c r="Q1617" s="10" t="s">
        <v>8327</v>
      </c>
      <c r="R1617" t="s">
        <v>8331</v>
      </c>
      <c r="S1617" s="14">
        <f t="shared" si="103"/>
        <v>42065.053368055553</v>
      </c>
      <c r="T1617" s="14">
        <f t="shared" si="102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4">
        <f t="shared" si="103"/>
        <v>42293.853541666671</v>
      </c>
      <c r="T1618" s="14">
        <f t="shared" si="102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389.28570000000002</v>
      </c>
      <c r="Q1619" s="10" t="s">
        <v>8308</v>
      </c>
      <c r="R1619" t="s">
        <v>8342</v>
      </c>
      <c r="S1619" s="14">
        <f t="shared" si="103"/>
        <v>42080.757326388892</v>
      </c>
      <c r="T1619" s="14">
        <f t="shared" si="102"/>
        <v>42110.757326388892</v>
      </c>
    </row>
    <row r="1620" spans="1:20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40.073500000000003</v>
      </c>
      <c r="Q1620" s="10" t="s">
        <v>8323</v>
      </c>
      <c r="R1620" t="s">
        <v>8326</v>
      </c>
      <c r="S1620" s="14">
        <f t="shared" si="103"/>
        <v>41491.79478009259</v>
      </c>
      <c r="T1620" s="14">
        <f t="shared" si="102"/>
        <v>41509.79478009259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49.381799999999998</v>
      </c>
      <c r="Q1621" s="10" t="s">
        <v>8316</v>
      </c>
      <c r="R1621" t="s">
        <v>8334</v>
      </c>
      <c r="S1621" s="14">
        <f t="shared" si="103"/>
        <v>41927.295694444445</v>
      </c>
      <c r="T1621" s="14">
        <f t="shared" si="102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40.4925</v>
      </c>
      <c r="Q1622" s="10" t="s">
        <v>8319</v>
      </c>
      <c r="R1622" t="s">
        <v>8320</v>
      </c>
      <c r="S1622" s="14">
        <f t="shared" si="103"/>
        <v>42761.961099537039</v>
      </c>
      <c r="T1622" s="14">
        <f t="shared" si="102"/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4">
        <f t="shared" si="103"/>
        <v>41773.932534722226</v>
      </c>
      <c r="T1623" s="14">
        <f t="shared" si="102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48.325499999999998</v>
      </c>
      <c r="Q1624" s="10" t="s">
        <v>8327</v>
      </c>
      <c r="R1624" t="s">
        <v>8331</v>
      </c>
      <c r="S1624" s="14">
        <f t="shared" si="103"/>
        <v>40638.092974537038</v>
      </c>
      <c r="T1624" s="14">
        <f t="shared" si="102"/>
        <v>40668.092974537038</v>
      </c>
    </row>
    <row r="1625" spans="1:20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47.456099999999999</v>
      </c>
      <c r="Q1625" s="10" t="s">
        <v>8323</v>
      </c>
      <c r="R1625" t="s">
        <v>8326</v>
      </c>
      <c r="S1625" s="14">
        <f t="shared" si="103"/>
        <v>41759.13962962963</v>
      </c>
      <c r="T1625" s="14">
        <f t="shared" si="102"/>
        <v>41791.165972222225</v>
      </c>
    </row>
    <row r="1626" spans="1:20" ht="60" hidden="1" x14ac:dyDescent="0.2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00"/>
        <v>5</v>
      </c>
      <c r="P1626">
        <f t="shared" si="101"/>
        <v>450</v>
      </c>
      <c r="Q1626" s="10" t="s">
        <v>8323</v>
      </c>
      <c r="R1626" t="s">
        <v>8326</v>
      </c>
      <c r="S1626" s="14">
        <f t="shared" si="103"/>
        <v>42785.270370370374</v>
      </c>
      <c r="T1626" s="14">
        <f t="shared" si="102"/>
        <v>42819.189583333333</v>
      </c>
    </row>
    <row r="1627" spans="1:20" ht="45" hidden="1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00"/>
        <v>42</v>
      </c>
      <c r="P1627">
        <f t="shared" si="101"/>
        <v>34.177199999999999</v>
      </c>
      <c r="Q1627" s="10" t="s">
        <v>8327</v>
      </c>
      <c r="R1627" t="s">
        <v>8350</v>
      </c>
      <c r="S1627" s="14">
        <f t="shared" si="103"/>
        <v>41541.106921296298</v>
      </c>
      <c r="T1627" s="14">
        <f t="shared" si="102"/>
        <v>41563.415972222225</v>
      </c>
    </row>
    <row r="1628" spans="1:20" ht="45" hidden="1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00"/>
        <v>108</v>
      </c>
      <c r="P1628">
        <f t="shared" si="101"/>
        <v>72.972999999999999</v>
      </c>
      <c r="Q1628" s="10" t="s">
        <v>8323</v>
      </c>
      <c r="R1628" t="s">
        <v>8335</v>
      </c>
      <c r="S1628" s="14">
        <f t="shared" si="103"/>
        <v>41775.636157407411</v>
      </c>
      <c r="T1628" s="14">
        <f t="shared" si="102"/>
        <v>41805.636157407411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299.22219999999999</v>
      </c>
      <c r="Q1629" s="10" t="s">
        <v>8313</v>
      </c>
      <c r="R1629" t="s">
        <v>8314</v>
      </c>
      <c r="S1629" s="14">
        <f t="shared" si="103"/>
        <v>42161.770833333328</v>
      </c>
      <c r="T1629" s="14">
        <f t="shared" si="102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45.593200000000003</v>
      </c>
      <c r="Q1630" s="10" t="s">
        <v>8327</v>
      </c>
      <c r="R1630" t="s">
        <v>8338</v>
      </c>
      <c r="S1630" s="14">
        <f t="shared" si="103"/>
        <v>42039.878379629634</v>
      </c>
      <c r="T1630" s="14">
        <f t="shared" si="102"/>
        <v>42069.878379629634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70.763199999999998</v>
      </c>
      <c r="Q1631" s="10" t="s">
        <v>8323</v>
      </c>
      <c r="R1631" t="s">
        <v>8326</v>
      </c>
      <c r="S1631" s="14">
        <f t="shared" si="103"/>
        <v>42545.478333333333</v>
      </c>
      <c r="T1631" s="14">
        <f t="shared" si="102"/>
        <v>42575.478333333333</v>
      </c>
    </row>
    <row r="1632" spans="1:20" ht="45" hidden="1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00"/>
        <v>107</v>
      </c>
      <c r="P1632">
        <f t="shared" si="101"/>
        <v>81.242400000000004</v>
      </c>
      <c r="Q1632" s="10" t="s">
        <v>8323</v>
      </c>
      <c r="R1632" t="s">
        <v>8335</v>
      </c>
      <c r="S1632" s="14">
        <f t="shared" si="103"/>
        <v>41982.773356481484</v>
      </c>
      <c r="T1632" s="14">
        <f t="shared" si="102"/>
        <v>42022.773356481484</v>
      </c>
    </row>
    <row r="1633" spans="1:20" ht="45" hidden="1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00"/>
        <v>134</v>
      </c>
      <c r="P1633">
        <f t="shared" si="101"/>
        <v>70.552599999999998</v>
      </c>
      <c r="Q1633" s="10" t="s">
        <v>8327</v>
      </c>
      <c r="R1633" t="s">
        <v>8331</v>
      </c>
      <c r="S1633" s="14">
        <f t="shared" si="103"/>
        <v>41768.841921296298</v>
      </c>
      <c r="T1633" s="14">
        <f t="shared" si="102"/>
        <v>41799.208333333336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4">
        <f t="shared" si="103"/>
        <v>42116.54315972222</v>
      </c>
      <c r="T1634" s="14">
        <f t="shared" si="102"/>
        <v>42146.541666666672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37.083300000000001</v>
      </c>
      <c r="Q1635" s="10" t="s">
        <v>8323</v>
      </c>
      <c r="R1635" t="s">
        <v>8326</v>
      </c>
      <c r="S1635" s="14">
        <f t="shared" si="103"/>
        <v>42318.593703703707</v>
      </c>
      <c r="T1635" s="14">
        <f t="shared" si="102"/>
        <v>42348.593703703707</v>
      </c>
    </row>
    <row r="1636" spans="1:20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37.591500000000003</v>
      </c>
      <c r="Q1636" s="10" t="s">
        <v>8323</v>
      </c>
      <c r="R1636" t="s">
        <v>8326</v>
      </c>
      <c r="S1636" s="14">
        <f t="shared" si="103"/>
        <v>41766.80572916667</v>
      </c>
      <c r="T1636" s="14">
        <f t="shared" si="102"/>
        <v>41799.80572916667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35.039499999999997</v>
      </c>
      <c r="Q1637" s="10" t="s">
        <v>8323</v>
      </c>
      <c r="R1637" t="s">
        <v>8326</v>
      </c>
      <c r="S1637" s="14">
        <f t="shared" si="103"/>
        <v>42495.434236111112</v>
      </c>
      <c r="T1637" s="14">
        <f t="shared" si="102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33.550600000000003</v>
      </c>
      <c r="Q1638" s="10" t="s">
        <v>8316</v>
      </c>
      <c r="R1638" t="s">
        <v>8317</v>
      </c>
      <c r="S1638" s="14">
        <f t="shared" si="103"/>
        <v>41965.616655092599</v>
      </c>
      <c r="T1638" s="14">
        <f t="shared" si="102"/>
        <v>41995.616655092599</v>
      </c>
    </row>
    <row r="1639" spans="1:20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64.634100000000004</v>
      </c>
      <c r="Q1639" s="10" t="s">
        <v>8323</v>
      </c>
      <c r="R1639" t="s">
        <v>8326</v>
      </c>
      <c r="S1639" s="14">
        <f t="shared" si="103"/>
        <v>42170.910231481481</v>
      </c>
      <c r="T1639" s="14">
        <f t="shared" si="102"/>
        <v>42205.165972222225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46.4298</v>
      </c>
      <c r="Q1640" s="10" t="s">
        <v>8323</v>
      </c>
      <c r="R1640" t="s">
        <v>8326</v>
      </c>
      <c r="S1640" s="14">
        <f t="shared" si="103"/>
        <v>42167.434166666666</v>
      </c>
      <c r="T1640" s="14">
        <f t="shared" si="102"/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4">
        <f t="shared" si="103"/>
        <v>42104.840335648143</v>
      </c>
      <c r="T1641" s="14">
        <f t="shared" si="102"/>
        <v>42164.840335648143</v>
      </c>
    </row>
    <row r="1642" spans="1:20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292.77780000000001</v>
      </c>
      <c r="Q1642" s="10" t="s">
        <v>8323</v>
      </c>
      <c r="R1642" t="s">
        <v>8326</v>
      </c>
      <c r="S1642" s="14">
        <f t="shared" si="103"/>
        <v>41822.57503472222</v>
      </c>
      <c r="T1642" s="14">
        <f t="shared" si="102"/>
        <v>41825.041666666664</v>
      </c>
    </row>
    <row r="1643" spans="1:20" ht="45" hidden="1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00"/>
        <v>11</v>
      </c>
      <c r="P1643">
        <f t="shared" si="101"/>
        <v>97.407399999999996</v>
      </c>
      <c r="Q1643" s="10" t="s">
        <v>8308</v>
      </c>
      <c r="R1643" t="s">
        <v>8342</v>
      </c>
      <c r="S1643" s="14">
        <f t="shared" si="103"/>
        <v>42268.531631944439</v>
      </c>
      <c r="T1643" s="14">
        <f t="shared" si="102"/>
        <v>42298.531631944439</v>
      </c>
    </row>
    <row r="1644" spans="1:20" ht="30" hidden="1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00"/>
        <v>103</v>
      </c>
      <c r="P1644">
        <f t="shared" si="101"/>
        <v>77.352900000000005</v>
      </c>
      <c r="Q1644" s="10" t="s">
        <v>8327</v>
      </c>
      <c r="R1644" t="s">
        <v>8328</v>
      </c>
      <c r="S1644" s="14">
        <f t="shared" si="103"/>
        <v>41371.648078703707</v>
      </c>
      <c r="T1644" s="14">
        <f t="shared" si="102"/>
        <v>41401.648078703707</v>
      </c>
    </row>
    <row r="1645" spans="1:20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48.703699999999998</v>
      </c>
      <c r="Q1645" s="10" t="s">
        <v>8323</v>
      </c>
      <c r="R1645" t="s">
        <v>8326</v>
      </c>
      <c r="S1645" s="14">
        <f t="shared" si="103"/>
        <v>42493.219236111108</v>
      </c>
      <c r="T1645" s="14">
        <f t="shared" si="102"/>
        <v>42531.125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40.9375</v>
      </c>
      <c r="Q1646" s="10" t="s">
        <v>8323</v>
      </c>
      <c r="R1646" t="s">
        <v>8326</v>
      </c>
      <c r="S1646" s="14">
        <f t="shared" si="103"/>
        <v>42462.893495370372</v>
      </c>
      <c r="T1646" s="14">
        <f t="shared" si="102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32.320999999999998</v>
      </c>
      <c r="Q1647" s="10" t="s">
        <v>8327</v>
      </c>
      <c r="R1647" t="s">
        <v>8328</v>
      </c>
      <c r="S1647" s="14">
        <f t="shared" si="103"/>
        <v>40310.287673611114</v>
      </c>
      <c r="T1647" s="14">
        <f t="shared" si="102"/>
        <v>40369.916666666664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68.842100000000002</v>
      </c>
      <c r="Q1648" s="10" t="s">
        <v>8323</v>
      </c>
      <c r="R1648" t="s">
        <v>8326</v>
      </c>
      <c r="S1648" s="14">
        <f t="shared" si="103"/>
        <v>42440.416504629626</v>
      </c>
      <c r="T1648" s="14">
        <f t="shared" si="102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4">
        <f t="shared" si="103"/>
        <v>40322.53938657407</v>
      </c>
      <c r="T1649" s="14">
        <f t="shared" si="102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37.2714</v>
      </c>
      <c r="Q1650" s="10" t="s">
        <v>8327</v>
      </c>
      <c r="R1650" t="s">
        <v>8336</v>
      </c>
      <c r="S1650" s="14">
        <f t="shared" si="103"/>
        <v>42522.880243055552</v>
      </c>
      <c r="T1650" s="14">
        <f t="shared" si="102"/>
        <v>42582.822916666672</v>
      </c>
    </row>
    <row r="1651" spans="1:20" ht="45" hidden="1" x14ac:dyDescent="0.2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00"/>
        <v>52</v>
      </c>
      <c r="P1651">
        <f t="shared" si="101"/>
        <v>49.207500000000003</v>
      </c>
      <c r="Q1651" s="10" t="s">
        <v>8323</v>
      </c>
      <c r="R1651" t="s">
        <v>8335</v>
      </c>
      <c r="S1651" s="14">
        <f t="shared" si="103"/>
        <v>41858.761782407404</v>
      </c>
      <c r="T1651" s="14">
        <f t="shared" si="102"/>
        <v>41888.875</v>
      </c>
    </row>
    <row r="1652" spans="1:20" ht="45" hidden="1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00"/>
        <v>104</v>
      </c>
      <c r="P1652">
        <f t="shared" si="101"/>
        <v>66.871799999999993</v>
      </c>
      <c r="Q1652" s="10" t="s">
        <v>8327</v>
      </c>
      <c r="R1652" t="s">
        <v>8336</v>
      </c>
      <c r="S1652" s="14">
        <f t="shared" si="103"/>
        <v>41526.592395833337</v>
      </c>
      <c r="T1652" s="14">
        <f t="shared" si="102"/>
        <v>41561.165972222225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108.625</v>
      </c>
      <c r="Q1653" s="10" t="s">
        <v>8308</v>
      </c>
      <c r="R1653" t="s">
        <v>8310</v>
      </c>
      <c r="S1653" s="14">
        <f t="shared" si="103"/>
        <v>42489.696585648147</v>
      </c>
      <c r="T1653" s="14">
        <f t="shared" si="102"/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27.145800000000001</v>
      </c>
      <c r="Q1654" s="10" t="s">
        <v>8327</v>
      </c>
      <c r="R1654" t="s">
        <v>8331</v>
      </c>
      <c r="S1654" s="14">
        <f t="shared" si="103"/>
        <v>41766.970648148148</v>
      </c>
      <c r="T1654" s="14">
        <f t="shared" si="102"/>
        <v>41799.165972222225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186.07140000000001</v>
      </c>
      <c r="Q1655" s="10" t="s">
        <v>8323</v>
      </c>
      <c r="R1655" t="s">
        <v>8326</v>
      </c>
      <c r="S1655" s="14">
        <f t="shared" si="103"/>
        <v>42100.927858796291</v>
      </c>
      <c r="T1655" s="14">
        <f t="shared" si="102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57.777799999999999</v>
      </c>
      <c r="Q1656" s="10" t="s">
        <v>8327</v>
      </c>
      <c r="R1656" t="s">
        <v>8328</v>
      </c>
      <c r="S1656" s="14">
        <f t="shared" si="103"/>
        <v>40632.94195601852</v>
      </c>
      <c r="T1656" s="14">
        <f t="shared" si="102"/>
        <v>40649.165972222225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19.696999999999999</v>
      </c>
      <c r="Q1657" s="10" t="s">
        <v>8323</v>
      </c>
      <c r="R1657" t="s">
        <v>8326</v>
      </c>
      <c r="S1657" s="14">
        <f t="shared" si="103"/>
        <v>42060.035636574074</v>
      </c>
      <c r="T1657" s="14">
        <f t="shared" si="102"/>
        <v>42081.708333333328</v>
      </c>
    </row>
    <row r="1658" spans="1:20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866.66669999999999</v>
      </c>
      <c r="Q1658" s="10" t="s">
        <v>8323</v>
      </c>
      <c r="R1658" t="s">
        <v>8326</v>
      </c>
      <c r="S1658" s="14">
        <f t="shared" si="103"/>
        <v>42321.101759259262</v>
      </c>
      <c r="T1658" s="14">
        <f t="shared" si="102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32.074100000000001</v>
      </c>
      <c r="Q1659" s="10" t="s">
        <v>8311</v>
      </c>
      <c r="R1659" t="s">
        <v>8333</v>
      </c>
      <c r="S1659" s="14">
        <f t="shared" si="103"/>
        <v>41095.900694444441</v>
      </c>
      <c r="T1659" s="14">
        <f t="shared" si="102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54.083300000000001</v>
      </c>
      <c r="Q1660" s="10" t="s">
        <v>8321</v>
      </c>
      <c r="R1660" t="s">
        <v>8322</v>
      </c>
      <c r="S1660" s="14">
        <f t="shared" si="103"/>
        <v>42576.452731481477</v>
      </c>
      <c r="T1660" s="14">
        <f t="shared" si="102"/>
        <v>42607.452731481477</v>
      </c>
    </row>
    <row r="1661" spans="1:20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66.512799999999999</v>
      </c>
      <c r="Q1661" s="10" t="s">
        <v>8323</v>
      </c>
      <c r="R1661" t="s">
        <v>8326</v>
      </c>
      <c r="S1661" s="14">
        <f t="shared" si="103"/>
        <v>41760.935706018521</v>
      </c>
      <c r="T1661" s="14">
        <f t="shared" si="102"/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95.740700000000004</v>
      </c>
      <c r="Q1662" s="10" t="s">
        <v>8327</v>
      </c>
      <c r="R1662" t="s">
        <v>8341</v>
      </c>
      <c r="S1662" s="14">
        <f t="shared" si="103"/>
        <v>40785.675011574072</v>
      </c>
      <c r="T1662" s="14">
        <f t="shared" si="102"/>
        <v>40845.675011574072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76.029399999999995</v>
      </c>
      <c r="Q1663" s="10" t="s">
        <v>8323</v>
      </c>
      <c r="R1663" t="s">
        <v>8326</v>
      </c>
      <c r="S1663" s="14">
        <f t="shared" si="103"/>
        <v>42124.848414351851</v>
      </c>
      <c r="T1663" s="14">
        <f t="shared" si="102"/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78.181799999999996</v>
      </c>
      <c r="Q1664" s="10" t="s">
        <v>8313</v>
      </c>
      <c r="R1664" t="s">
        <v>8314</v>
      </c>
      <c r="S1664" s="14">
        <f t="shared" si="103"/>
        <v>40254.450335648151</v>
      </c>
      <c r="T1664" s="14">
        <f t="shared" si="102"/>
        <v>40313.340277777781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33.025599999999997</v>
      </c>
      <c r="Q1665" s="10" t="s">
        <v>8323</v>
      </c>
      <c r="R1665" t="s">
        <v>8326</v>
      </c>
      <c r="S1665" s="14">
        <f t="shared" si="103"/>
        <v>41806.605034722219</v>
      </c>
      <c r="T1665" s="14">
        <f t="shared" si="102"/>
        <v>41836.605034722219</v>
      </c>
    </row>
    <row r="1666" spans="1:20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52.551000000000002</v>
      </c>
      <c r="Q1666" s="10" t="s">
        <v>8323</v>
      </c>
      <c r="R1666" t="s">
        <v>8326</v>
      </c>
      <c r="S1666" s="14">
        <f t="shared" si="103"/>
        <v>42016.800208333334</v>
      </c>
      <c r="T1666" s="14">
        <f t="shared" si="102"/>
        <v>42032.916666666672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ROUND(E1667/L1667,4)</f>
        <v>47.574100000000001</v>
      </c>
      <c r="Q1667" s="10" t="s">
        <v>8323</v>
      </c>
      <c r="R1667" t="s">
        <v>8335</v>
      </c>
      <c r="S1667" s="14">
        <f t="shared" si="103"/>
        <v>42495.956631944442</v>
      </c>
      <c r="T1667" s="14">
        <f t="shared" ref="T1667:T1730" si="106">(((I1667/60/60)/24)+DATE(1970,1,1))</f>
        <v>42525.956631944442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30.951799999999999</v>
      </c>
      <c r="Q1668" s="10" t="s">
        <v>8323</v>
      </c>
      <c r="R1668" t="s">
        <v>8326</v>
      </c>
      <c r="S1668" s="14">
        <f t="shared" ref="S1668:S1731" si="107">(((J1668/60)/60/24)+DATE(1970,1,1))</f>
        <v>42571.420601851853</v>
      </c>
      <c r="T1668" s="14">
        <f t="shared" si="106"/>
        <v>42599.420601851853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40.078099999999999</v>
      </c>
      <c r="Q1669" s="10" t="s">
        <v>8327</v>
      </c>
      <c r="R1669" t="s">
        <v>8328</v>
      </c>
      <c r="S1669" s="14">
        <f t="shared" si="107"/>
        <v>41004.72619212963</v>
      </c>
      <c r="T1669" s="14">
        <f t="shared" si="106"/>
        <v>41034.72619212963</v>
      </c>
    </row>
    <row r="1670" spans="1:20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59.651200000000003</v>
      </c>
      <c r="Q1670" s="10" t="s">
        <v>8323</v>
      </c>
      <c r="R1670" t="s">
        <v>8326</v>
      </c>
      <c r="S1670" s="14">
        <f t="shared" si="107"/>
        <v>42294.429641203707</v>
      </c>
      <c r="T1670" s="14">
        <f t="shared" si="106"/>
        <v>42321.845138888893</v>
      </c>
    </row>
    <row r="1671" spans="1:20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77.7273</v>
      </c>
      <c r="Q1671" s="10" t="s">
        <v>8323</v>
      </c>
      <c r="R1671" t="s">
        <v>8326</v>
      </c>
      <c r="S1671" s="14">
        <f t="shared" si="107"/>
        <v>42417.585532407407</v>
      </c>
      <c r="T1671" s="14">
        <f t="shared" si="106"/>
        <v>42432.249305555553</v>
      </c>
    </row>
    <row r="1672" spans="1:20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121.90479999999999</v>
      </c>
      <c r="Q1672" s="10" t="s">
        <v>8323</v>
      </c>
      <c r="R1672" t="s">
        <v>8326</v>
      </c>
      <c r="S1672" s="14">
        <f t="shared" si="107"/>
        <v>42451.496817129635</v>
      </c>
      <c r="T1672" s="14">
        <f t="shared" si="106"/>
        <v>42459.610416666663</v>
      </c>
    </row>
    <row r="1673" spans="1:20" ht="120" hidden="1" x14ac:dyDescent="0.2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04"/>
        <v>102</v>
      </c>
      <c r="P1673">
        <f t="shared" si="105"/>
        <v>47.407400000000003</v>
      </c>
      <c r="Q1673" s="10" t="s">
        <v>8323</v>
      </c>
      <c r="R1673" t="s">
        <v>8326</v>
      </c>
      <c r="S1673" s="14">
        <f t="shared" si="107"/>
        <v>42203.680300925931</v>
      </c>
      <c r="T1673" s="14">
        <f t="shared" si="106"/>
        <v>42221.774999999994</v>
      </c>
    </row>
    <row r="1674" spans="1:20" ht="45" hidden="1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04"/>
        <v>128</v>
      </c>
      <c r="P1674">
        <f t="shared" si="105"/>
        <v>60.952399999999997</v>
      </c>
      <c r="Q1674" s="10" t="s">
        <v>8323</v>
      </c>
      <c r="R1674" t="s">
        <v>8326</v>
      </c>
      <c r="S1674" s="14">
        <f t="shared" si="107"/>
        <v>42590.90425925926</v>
      </c>
      <c r="T1674" s="14">
        <f t="shared" si="106"/>
        <v>42606.90425925926</v>
      </c>
    </row>
    <row r="1675" spans="1:20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44.912300000000002</v>
      </c>
      <c r="Q1675" s="10" t="s">
        <v>8323</v>
      </c>
      <c r="R1675" t="s">
        <v>8326</v>
      </c>
      <c r="S1675" s="14">
        <f t="shared" si="107"/>
        <v>42283.864351851851</v>
      </c>
      <c r="T1675" s="14">
        <f t="shared" si="106"/>
        <v>42313.906018518523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82.419399999999996</v>
      </c>
      <c r="Q1676" s="10" t="s">
        <v>8311</v>
      </c>
      <c r="R1676" t="s">
        <v>8333</v>
      </c>
      <c r="S1676" s="14">
        <f t="shared" si="107"/>
        <v>42040.638020833328</v>
      </c>
      <c r="T1676" s="14">
        <f t="shared" si="106"/>
        <v>42070.638020833328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38.7121</v>
      </c>
      <c r="Q1677" s="10" t="s">
        <v>8323</v>
      </c>
      <c r="R1677" t="s">
        <v>8326</v>
      </c>
      <c r="S1677" s="14">
        <f t="shared" si="107"/>
        <v>42149.940416666665</v>
      </c>
      <c r="T1677" s="14">
        <f t="shared" si="106"/>
        <v>42179.940416666665</v>
      </c>
    </row>
    <row r="1678" spans="1:20" ht="60" hidden="1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04"/>
        <v>13</v>
      </c>
      <c r="P1678">
        <f t="shared" si="105"/>
        <v>110.86960000000001</v>
      </c>
      <c r="Q1678" s="10" t="s">
        <v>8308</v>
      </c>
      <c r="R1678" t="s">
        <v>8310</v>
      </c>
      <c r="S1678" s="14">
        <f t="shared" si="107"/>
        <v>42324.767361111109</v>
      </c>
      <c r="T1678" s="14">
        <f t="shared" si="106"/>
        <v>42379</v>
      </c>
    </row>
    <row r="1679" spans="1:20" ht="60" hidden="1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04"/>
        <v>46</v>
      </c>
      <c r="P1679">
        <f t="shared" si="105"/>
        <v>70.833299999999994</v>
      </c>
      <c r="Q1679" s="10" t="s">
        <v>8323</v>
      </c>
      <c r="R1679" t="s">
        <v>8335</v>
      </c>
      <c r="S1679" s="14">
        <f t="shared" si="107"/>
        <v>42057.277858796297</v>
      </c>
      <c r="T1679" s="14">
        <f t="shared" si="106"/>
        <v>42117.236192129625</v>
      </c>
    </row>
    <row r="1680" spans="1:20" ht="45" hidden="1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04"/>
        <v>102</v>
      </c>
      <c r="P1680">
        <f t="shared" si="105"/>
        <v>134.2105</v>
      </c>
      <c r="Q1680" s="10" t="s">
        <v>8311</v>
      </c>
      <c r="R1680" t="s">
        <v>8333</v>
      </c>
      <c r="S1680" s="14">
        <f t="shared" si="107"/>
        <v>40429.836435185185</v>
      </c>
      <c r="T1680" s="14">
        <f t="shared" si="106"/>
        <v>40459.836435185185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39.828099999999999</v>
      </c>
      <c r="Q1681" s="10" t="s">
        <v>8323</v>
      </c>
      <c r="R1681" t="s">
        <v>8326</v>
      </c>
      <c r="S1681" s="14">
        <f t="shared" si="107"/>
        <v>42184.572881944448</v>
      </c>
      <c r="T1681" s="14">
        <f t="shared" si="106"/>
        <v>42214.708333333328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37.466000000000001</v>
      </c>
      <c r="Q1682" s="10" t="s">
        <v>8311</v>
      </c>
      <c r="R1682" t="s">
        <v>8333</v>
      </c>
      <c r="S1682" s="14">
        <f t="shared" si="107"/>
        <v>41383.605057870373</v>
      </c>
      <c r="T1682" s="14">
        <f t="shared" si="106"/>
        <v>41414.02847222222</v>
      </c>
    </row>
    <row r="1683" spans="1:20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72.714299999999994</v>
      </c>
      <c r="Q1683" s="10" t="s">
        <v>8323</v>
      </c>
      <c r="R1683" t="s">
        <v>8326</v>
      </c>
      <c r="S1683" s="14">
        <f t="shared" si="107"/>
        <v>41988.829942129625</v>
      </c>
      <c r="T1683" s="14">
        <f t="shared" si="106"/>
        <v>42046.207638888889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52.916699999999999</v>
      </c>
      <c r="Q1684" s="10" t="s">
        <v>8327</v>
      </c>
      <c r="R1684" t="s">
        <v>8350</v>
      </c>
      <c r="S1684" s="14">
        <f t="shared" si="107"/>
        <v>41570.482789351852</v>
      </c>
      <c r="T1684" s="14">
        <f t="shared" si="106"/>
        <v>41600.524456018517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74.617599999999996</v>
      </c>
      <c r="Q1685" s="10" t="s">
        <v>8327</v>
      </c>
      <c r="R1685" t="s">
        <v>8354</v>
      </c>
      <c r="S1685" s="14">
        <f t="shared" si="107"/>
        <v>41923.837731481479</v>
      </c>
      <c r="T1685" s="14">
        <f t="shared" si="106"/>
        <v>41946.249305555553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72.428600000000003</v>
      </c>
      <c r="Q1686" s="10" t="s">
        <v>8311</v>
      </c>
      <c r="R1686" t="s">
        <v>8333</v>
      </c>
      <c r="S1686" s="14">
        <f t="shared" si="107"/>
        <v>41346.042673611111</v>
      </c>
      <c r="T1686" s="14">
        <f t="shared" si="106"/>
        <v>41376.042673611111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4">
        <f t="shared" si="107"/>
        <v>41962.596574074079</v>
      </c>
      <c r="T1687" s="14">
        <f t="shared" si="106"/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45.214300000000001</v>
      </c>
      <c r="Q1688" s="10" t="s">
        <v>8323</v>
      </c>
      <c r="R1688" t="s">
        <v>8324</v>
      </c>
      <c r="S1688" s="14">
        <f t="shared" si="107"/>
        <v>42431.500069444446</v>
      </c>
      <c r="T1688" s="14">
        <f t="shared" si="106"/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114.8182</v>
      </c>
      <c r="Q1689" s="10" t="s">
        <v>8327</v>
      </c>
      <c r="R1689" t="s">
        <v>8330</v>
      </c>
      <c r="S1689" s="14">
        <f t="shared" si="107"/>
        <v>42805.032962962956</v>
      </c>
      <c r="T1689" s="14">
        <f t="shared" si="106"/>
        <v>42834.991296296299</v>
      </c>
    </row>
    <row r="1690" spans="1:20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66.447400000000002</v>
      </c>
      <c r="Q1690" s="10" t="s">
        <v>8323</v>
      </c>
      <c r="R1690" t="s">
        <v>8326</v>
      </c>
      <c r="S1690" s="14">
        <f t="shared" si="107"/>
        <v>42513.045798611114</v>
      </c>
      <c r="T1690" s="14">
        <f t="shared" si="106"/>
        <v>42543.045798611114</v>
      </c>
    </row>
    <row r="1691" spans="1:20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t="s">
        <v>8326</v>
      </c>
      <c r="S1691" s="14">
        <f t="shared" si="107"/>
        <v>42171.758611111116</v>
      </c>
      <c r="T1691" s="14">
        <f t="shared" si="106"/>
        <v>42231.758611111116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57.295499999999997</v>
      </c>
      <c r="Q1692" s="10" t="s">
        <v>8311</v>
      </c>
      <c r="R1692" t="s">
        <v>8352</v>
      </c>
      <c r="S1692" s="14">
        <f t="shared" si="107"/>
        <v>41901.542638888888</v>
      </c>
      <c r="T1692" s="14">
        <f t="shared" si="106"/>
        <v>41931.542638888888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70.027799999999999</v>
      </c>
      <c r="Q1693" s="10" t="s">
        <v>8323</v>
      </c>
      <c r="R1693" t="s">
        <v>8335</v>
      </c>
      <c r="S1693" s="14">
        <f t="shared" si="107"/>
        <v>41989.819212962961</v>
      </c>
      <c r="T1693" s="14">
        <f t="shared" si="106"/>
        <v>42049.819212962961</v>
      </c>
    </row>
    <row r="1694" spans="1:20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35.493000000000002</v>
      </c>
      <c r="Q1694" s="10" t="s">
        <v>8323</v>
      </c>
      <c r="R1694" t="s">
        <v>8326</v>
      </c>
      <c r="S1694" s="14">
        <f t="shared" si="107"/>
        <v>42144.041851851856</v>
      </c>
      <c r="T1694" s="14">
        <f t="shared" si="106"/>
        <v>42174.041851851856</v>
      </c>
    </row>
    <row r="1695" spans="1:20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t="s">
        <v>8326</v>
      </c>
      <c r="S1695" s="14">
        <f t="shared" si="107"/>
        <v>41897.602037037039</v>
      </c>
      <c r="T1695" s="14">
        <f t="shared" si="106"/>
        <v>41927.602037037039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t="s">
        <v>8326</v>
      </c>
      <c r="S1696" s="14">
        <f t="shared" si="107"/>
        <v>42431.302002314813</v>
      </c>
      <c r="T1696" s="14">
        <f t="shared" si="106"/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41.851799999999997</v>
      </c>
      <c r="Q1697" s="10" t="s">
        <v>8327</v>
      </c>
      <c r="R1697" t="s">
        <v>8331</v>
      </c>
      <c r="S1697" s="14">
        <f t="shared" si="107"/>
        <v>41555.873645833337</v>
      </c>
      <c r="T1697" s="14">
        <f t="shared" si="106"/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38.553800000000003</v>
      </c>
      <c r="Q1698" s="10" t="s">
        <v>8311</v>
      </c>
      <c r="R1698" t="s">
        <v>8333</v>
      </c>
      <c r="S1698" s="14">
        <f t="shared" si="107"/>
        <v>41304.962233796294</v>
      </c>
      <c r="T1698" s="14">
        <f t="shared" si="106"/>
        <v>41334.249305555553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67.729699999999994</v>
      </c>
      <c r="Q1699" s="10" t="s">
        <v>8327</v>
      </c>
      <c r="R1699" t="s">
        <v>8331</v>
      </c>
      <c r="S1699" s="14">
        <f t="shared" si="107"/>
        <v>42502.868761574078</v>
      </c>
      <c r="T1699" s="14">
        <f t="shared" si="106"/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119.28570000000001</v>
      </c>
      <c r="Q1700" s="10" t="s">
        <v>8327</v>
      </c>
      <c r="R1700" t="s">
        <v>8331</v>
      </c>
      <c r="S1700" s="14">
        <f t="shared" si="107"/>
        <v>42031.631724537037</v>
      </c>
      <c r="T1700" s="14">
        <f t="shared" si="106"/>
        <v>42065.249305555553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65.868399999999994</v>
      </c>
      <c r="Q1701" s="10" t="s">
        <v>8327</v>
      </c>
      <c r="R1701" t="s">
        <v>8331</v>
      </c>
      <c r="S1701" s="14">
        <f t="shared" si="107"/>
        <v>42502.250775462962</v>
      </c>
      <c r="T1701" s="14">
        <f t="shared" si="106"/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43.912300000000002</v>
      </c>
      <c r="Q1702" s="10" t="s">
        <v>8316</v>
      </c>
      <c r="R1702" t="s">
        <v>8317</v>
      </c>
      <c r="S1702" s="14">
        <f t="shared" si="107"/>
        <v>42221.79178240741</v>
      </c>
      <c r="T1702" s="14">
        <f t="shared" si="106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69.472200000000001</v>
      </c>
      <c r="Q1703" s="10" t="s">
        <v>8319</v>
      </c>
      <c r="R1703" t="s">
        <v>8345</v>
      </c>
      <c r="S1703" s="14">
        <f t="shared" si="107"/>
        <v>41893.028877314813</v>
      </c>
      <c r="T1703" s="14">
        <f t="shared" si="106"/>
        <v>41953.070543981477</v>
      </c>
    </row>
    <row r="1704" spans="1:20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t="s">
        <v>8326</v>
      </c>
      <c r="S1704" s="14">
        <f t="shared" si="107"/>
        <v>42664.809560185182</v>
      </c>
      <c r="T1704" s="14">
        <f t="shared" si="106"/>
        <v>42685.916666666672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75.765199999999993</v>
      </c>
      <c r="Q1705" s="10" t="s">
        <v>8327</v>
      </c>
      <c r="R1705" t="s">
        <v>8331</v>
      </c>
      <c r="S1705" s="14">
        <f t="shared" si="107"/>
        <v>40516.087627314817</v>
      </c>
      <c r="T1705" s="14">
        <f t="shared" si="106"/>
        <v>40564.916666666664</v>
      </c>
    </row>
    <row r="1706" spans="1:20" ht="45" hidden="1" x14ac:dyDescent="0.2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04"/>
        <v>31</v>
      </c>
      <c r="P1706">
        <f t="shared" si="105"/>
        <v>1250</v>
      </c>
      <c r="Q1706" s="10" t="s">
        <v>8323</v>
      </c>
      <c r="R1706" t="s">
        <v>8326</v>
      </c>
      <c r="S1706" s="14">
        <f t="shared" si="107"/>
        <v>42144.231527777782</v>
      </c>
      <c r="T1706" s="14">
        <f t="shared" si="106"/>
        <v>42203.125</v>
      </c>
    </row>
    <row r="1707" spans="1:20" ht="45" hidden="1" x14ac:dyDescent="0.2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04"/>
        <v>100</v>
      </c>
      <c r="P1707">
        <f t="shared" si="105"/>
        <v>50</v>
      </c>
      <c r="Q1707" s="10" t="s">
        <v>8323</v>
      </c>
      <c r="R1707" t="s">
        <v>8326</v>
      </c>
      <c r="S1707" s="14">
        <f t="shared" si="107"/>
        <v>42675.057997685188</v>
      </c>
      <c r="T1707" s="14">
        <f t="shared" si="106"/>
        <v>42705.099664351852</v>
      </c>
    </row>
    <row r="1708" spans="1:20" ht="45" hidden="1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04"/>
        <v>100</v>
      </c>
      <c r="P1708">
        <f t="shared" si="105"/>
        <v>113.63639999999999</v>
      </c>
      <c r="Q1708" s="10" t="s">
        <v>8327</v>
      </c>
      <c r="R1708" t="s">
        <v>8328</v>
      </c>
      <c r="S1708" s="14">
        <f t="shared" si="107"/>
        <v>40758.733483796292</v>
      </c>
      <c r="T1708" s="14">
        <f t="shared" si="106"/>
        <v>40818.733483796292</v>
      </c>
    </row>
    <row r="1709" spans="1:20" ht="45" hidden="1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04"/>
        <v>100</v>
      </c>
      <c r="P1709">
        <f t="shared" si="105"/>
        <v>48.076900000000002</v>
      </c>
      <c r="Q1709" s="10" t="s">
        <v>8327</v>
      </c>
      <c r="R1709" t="s">
        <v>8328</v>
      </c>
      <c r="S1709" s="14">
        <f t="shared" si="107"/>
        <v>41373.102465277778</v>
      </c>
      <c r="T1709" s="14">
        <f t="shared" si="106"/>
        <v>41403.102465277778</v>
      </c>
    </row>
    <row r="1710" spans="1:20" ht="30" hidden="1" x14ac:dyDescent="0.2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04"/>
        <v>100</v>
      </c>
      <c r="P1710">
        <f t="shared" si="105"/>
        <v>73.529399999999995</v>
      </c>
      <c r="Q1710" s="10" t="s">
        <v>8323</v>
      </c>
      <c r="R1710" t="s">
        <v>8326</v>
      </c>
      <c r="S1710" s="14">
        <f t="shared" si="107"/>
        <v>42311.750324074077</v>
      </c>
      <c r="T1710" s="14">
        <f t="shared" si="106"/>
        <v>42336.750324074077</v>
      </c>
    </row>
    <row r="1711" spans="1:20" ht="60" hidden="1" x14ac:dyDescent="0.2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04"/>
        <v>100</v>
      </c>
      <c r="P1711">
        <f t="shared" si="105"/>
        <v>227.27269999999999</v>
      </c>
      <c r="Q1711" s="10" t="s">
        <v>8323</v>
      </c>
      <c r="R1711" t="s">
        <v>8326</v>
      </c>
      <c r="S1711" s="14">
        <f t="shared" si="107"/>
        <v>41856.010069444441</v>
      </c>
      <c r="T1711" s="14">
        <f t="shared" si="106"/>
        <v>41890.125</v>
      </c>
    </row>
    <row r="1712" spans="1:20" ht="45" hidden="1" x14ac:dyDescent="0.2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04"/>
        <v>100</v>
      </c>
      <c r="P1712">
        <f t="shared" si="105"/>
        <v>104.16670000000001</v>
      </c>
      <c r="Q1712" s="10" t="s">
        <v>8323</v>
      </c>
      <c r="R1712" t="s">
        <v>8326</v>
      </c>
      <c r="S1712" s="14">
        <f t="shared" si="107"/>
        <v>42040.831678240742</v>
      </c>
      <c r="T1712" s="14">
        <f t="shared" si="106"/>
        <v>42070.831678240742</v>
      </c>
    </row>
    <row r="1713" spans="1:20" ht="60" hidden="1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04"/>
        <v>100</v>
      </c>
      <c r="P1713">
        <f t="shared" si="105"/>
        <v>100</v>
      </c>
      <c r="Q1713" s="10" t="s">
        <v>8323</v>
      </c>
      <c r="R1713" t="s">
        <v>8335</v>
      </c>
      <c r="S1713" s="14">
        <f t="shared" si="107"/>
        <v>42087.792303240742</v>
      </c>
      <c r="T1713" s="14">
        <f t="shared" si="106"/>
        <v>42103.792303240742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41.583300000000001</v>
      </c>
      <c r="Q1714" s="10" t="s">
        <v>8308</v>
      </c>
      <c r="R1714" t="s">
        <v>8340</v>
      </c>
      <c r="S1714" s="14">
        <f t="shared" si="107"/>
        <v>41821.020601851851</v>
      </c>
      <c r="T1714" s="14">
        <f t="shared" si="106"/>
        <v>41849.020601851851</v>
      </c>
    </row>
    <row r="1715" spans="1:20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t="s">
        <v>8326</v>
      </c>
      <c r="S1715" s="14">
        <f t="shared" si="107"/>
        <v>42534.631481481483</v>
      </c>
      <c r="T1715" s="14">
        <f t="shared" si="106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 s="14">
        <f t="shared" si="107"/>
        <v>42732.872986111113</v>
      </c>
      <c r="T1716" s="14">
        <f t="shared" si="106"/>
        <v>42784.999305555553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47.769199999999998</v>
      </c>
      <c r="Q1717" s="10" t="s">
        <v>8311</v>
      </c>
      <c r="R1717" t="s">
        <v>8349</v>
      </c>
      <c r="S1717" s="14">
        <f t="shared" si="107"/>
        <v>42438.813449074078</v>
      </c>
      <c r="T1717" s="14">
        <f t="shared" si="106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79.870999999999995</v>
      </c>
      <c r="Q1718" s="10" t="s">
        <v>8323</v>
      </c>
      <c r="R1718" t="s">
        <v>8324</v>
      </c>
      <c r="S1718" s="14">
        <f t="shared" si="107"/>
        <v>41876.718935185185</v>
      </c>
      <c r="T1718" s="14">
        <f t="shared" si="106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72.588200000000001</v>
      </c>
      <c r="Q1719" s="10" t="s">
        <v>8308</v>
      </c>
      <c r="R1719" t="s">
        <v>8310</v>
      </c>
      <c r="S1719" s="14">
        <f t="shared" si="107"/>
        <v>42579.634733796294</v>
      </c>
      <c r="T1719" s="14">
        <f t="shared" si="106"/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32.3245</v>
      </c>
      <c r="Q1720" s="10" t="s">
        <v>8327</v>
      </c>
      <c r="R1720" t="s">
        <v>8329</v>
      </c>
      <c r="S1720" s="14">
        <f t="shared" si="107"/>
        <v>41127.812303240738</v>
      </c>
      <c r="T1720" s="14">
        <f t="shared" si="106"/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23.796199999999999</v>
      </c>
      <c r="Q1721" s="10" t="s">
        <v>8313</v>
      </c>
      <c r="R1721" t="s">
        <v>8314</v>
      </c>
      <c r="S1721" s="14">
        <f t="shared" si="107"/>
        <v>42680.47555555556</v>
      </c>
      <c r="T1721" s="14">
        <f t="shared" si="106"/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143.8235</v>
      </c>
      <c r="Q1722" s="10" t="s">
        <v>8327</v>
      </c>
      <c r="R1722" t="s">
        <v>8328</v>
      </c>
      <c r="S1722" s="14">
        <f t="shared" si="107"/>
        <v>40304.20003472222</v>
      </c>
      <c r="T1722" s="14">
        <f t="shared" si="106"/>
        <v>40391.166666666664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33.666699999999999</v>
      </c>
      <c r="Q1723" s="10" t="s">
        <v>8323</v>
      </c>
      <c r="R1723" t="s">
        <v>8326</v>
      </c>
      <c r="S1723" s="14">
        <f t="shared" si="107"/>
        <v>42775.51494212963</v>
      </c>
      <c r="T1723" s="14">
        <f t="shared" si="106"/>
        <v>42805.51494212963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48.240400000000001</v>
      </c>
      <c r="Q1724" s="10" t="s">
        <v>8327</v>
      </c>
      <c r="R1724" t="s">
        <v>8328</v>
      </c>
      <c r="S1724" s="14">
        <f t="shared" si="107"/>
        <v>41037.892465277779</v>
      </c>
      <c r="T1724" s="14">
        <f t="shared" si="106"/>
        <v>41051.145833333336</v>
      </c>
    </row>
    <row r="1725" spans="1:20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40.847499999999997</v>
      </c>
      <c r="Q1725" s="10" t="s">
        <v>8323</v>
      </c>
      <c r="R1725" t="s">
        <v>8326</v>
      </c>
      <c r="S1725" s="14">
        <f t="shared" si="107"/>
        <v>42282.768414351856</v>
      </c>
      <c r="T1725" s="14">
        <f t="shared" si="106"/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141.47059999999999</v>
      </c>
      <c r="Q1726" s="10" t="s">
        <v>8327</v>
      </c>
      <c r="R1726" t="s">
        <v>8331</v>
      </c>
      <c r="S1726" s="14">
        <f t="shared" si="107"/>
        <v>41774.599930555552</v>
      </c>
      <c r="T1726" s="14">
        <f t="shared" si="106"/>
        <v>41804.599930555552</v>
      </c>
    </row>
    <row r="1727" spans="1:20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104.5652</v>
      </c>
      <c r="Q1727" s="10" t="s">
        <v>8323</v>
      </c>
      <c r="R1727" t="s">
        <v>8326</v>
      </c>
      <c r="S1727" s="14">
        <f t="shared" si="107"/>
        <v>42494.683634259258</v>
      </c>
      <c r="T1727" s="14">
        <f t="shared" si="106"/>
        <v>42524.6875</v>
      </c>
    </row>
    <row r="1728" spans="1:20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44.536999999999999</v>
      </c>
      <c r="Q1728" s="10" t="s">
        <v>8323</v>
      </c>
      <c r="R1728" t="s">
        <v>8326</v>
      </c>
      <c r="S1728" s="14">
        <f t="shared" si="107"/>
        <v>41842.607592592591</v>
      </c>
      <c r="T1728" s="14">
        <f t="shared" si="106"/>
        <v>41864.916666666664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171.42859999999999</v>
      </c>
      <c r="Q1729" s="10" t="s">
        <v>8327</v>
      </c>
      <c r="R1729" t="s">
        <v>8330</v>
      </c>
      <c r="S1729" s="14">
        <f t="shared" si="107"/>
        <v>42780.942476851851</v>
      </c>
      <c r="T1729" s="14">
        <f t="shared" si="106"/>
        <v>42810.900810185187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171.42859999999999</v>
      </c>
      <c r="Q1730" s="10" t="s">
        <v>8323</v>
      </c>
      <c r="R1730" t="s">
        <v>8326</v>
      </c>
      <c r="S1730" s="14">
        <f t="shared" si="107"/>
        <v>42661.442060185189</v>
      </c>
      <c r="T1730" s="14">
        <f t="shared" si="106"/>
        <v>42691.483726851846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ROUND(E1731/L1731,4)</f>
        <v>24.999400000000001</v>
      </c>
      <c r="Q1731" s="10" t="s">
        <v>8327</v>
      </c>
      <c r="R1731" t="s">
        <v>8331</v>
      </c>
      <c r="S1731" s="14">
        <f t="shared" si="107"/>
        <v>41080.960243055553</v>
      </c>
      <c r="T1731" s="14">
        <f t="shared" ref="T1731:T1794" si="110">(((I1731/60/60)/24)+DATE(1970,1,1))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159.33330000000001</v>
      </c>
      <c r="Q1732" s="10" t="s">
        <v>8327</v>
      </c>
      <c r="R1732" t="s">
        <v>8330</v>
      </c>
      <c r="S1732" s="14">
        <f t="shared" ref="S1732:S1795" si="111">(((J1732/60)/60/24)+DATE(1970,1,1))</f>
        <v>42788.151238425926</v>
      </c>
      <c r="T1732" s="14">
        <f t="shared" si="110"/>
        <v>42820.999305555553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108.5909</v>
      </c>
      <c r="Q1733" s="10" t="s">
        <v>8323</v>
      </c>
      <c r="R1733" t="s">
        <v>8326</v>
      </c>
      <c r="S1733" s="14">
        <f t="shared" si="111"/>
        <v>42484.551550925928</v>
      </c>
      <c r="T1733" s="14">
        <f t="shared" si="110"/>
        <v>42498.875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58.170699999999997</v>
      </c>
      <c r="Q1734" s="10" t="s">
        <v>8321</v>
      </c>
      <c r="R1734" t="s">
        <v>8343</v>
      </c>
      <c r="S1734" s="14">
        <f t="shared" si="111"/>
        <v>41208.010196759256</v>
      </c>
      <c r="T1734" s="14">
        <f t="shared" si="110"/>
        <v>41228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91.230800000000002</v>
      </c>
      <c r="Q1735" s="10" t="s">
        <v>8321</v>
      </c>
      <c r="R1735" t="s">
        <v>8343</v>
      </c>
      <c r="S1735" s="14">
        <f t="shared" si="111"/>
        <v>42539.849768518514</v>
      </c>
      <c r="T1735" s="14">
        <f t="shared" si="110"/>
        <v>42569.849768518514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103.04349999999999</v>
      </c>
      <c r="Q1736" s="10" t="s">
        <v>8321</v>
      </c>
      <c r="R1736" t="s">
        <v>8332</v>
      </c>
      <c r="S1736" s="14">
        <f t="shared" si="111"/>
        <v>42097.778946759259</v>
      </c>
      <c r="T1736" s="14">
        <f t="shared" si="110"/>
        <v>42124.638888888891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4">
        <f t="shared" si="111"/>
        <v>41996.832395833335</v>
      </c>
      <c r="T1737" s="14">
        <f t="shared" si="110"/>
        <v>42056.832395833335</v>
      </c>
    </row>
    <row r="1738" spans="1:20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60.666699999999999</v>
      </c>
      <c r="Q1738" s="10" t="s">
        <v>8323</v>
      </c>
      <c r="R1738" t="s">
        <v>8326</v>
      </c>
      <c r="S1738" s="14">
        <f t="shared" si="111"/>
        <v>42103.016585648147</v>
      </c>
      <c r="T1738" s="14">
        <f t="shared" si="110"/>
        <v>42163.016585648147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39.383299999999998</v>
      </c>
      <c r="Q1739" s="10" t="s">
        <v>8321</v>
      </c>
      <c r="R1739" t="s">
        <v>8343</v>
      </c>
      <c r="S1739" s="14">
        <f t="shared" si="111"/>
        <v>42485.724768518514</v>
      </c>
      <c r="T1739" s="14">
        <f t="shared" si="110"/>
        <v>42504</v>
      </c>
    </row>
    <row r="1740" spans="1:20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41.421100000000003</v>
      </c>
      <c r="Q1740" s="10" t="s">
        <v>8323</v>
      </c>
      <c r="R1740" t="s">
        <v>8326</v>
      </c>
      <c r="S1740" s="14">
        <f t="shared" si="111"/>
        <v>41891.665324074071</v>
      </c>
      <c r="T1740" s="14">
        <f t="shared" si="110"/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4">
        <f t="shared" si="111"/>
        <v>41887.784062500003</v>
      </c>
      <c r="T1741" s="14">
        <f t="shared" si="110"/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4">
        <f t="shared" si="111"/>
        <v>42403.971851851849</v>
      </c>
      <c r="T1742" s="14">
        <f t="shared" si="110"/>
        <v>42433.971851851849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63.648600000000002</v>
      </c>
      <c r="Q1743" s="10" t="s">
        <v>8313</v>
      </c>
      <c r="R1743" t="s">
        <v>8314</v>
      </c>
      <c r="S1743" s="14">
        <f t="shared" si="111"/>
        <v>42321.660509259258</v>
      </c>
      <c r="T1743" s="14">
        <f t="shared" si="110"/>
        <v>42353.506944444445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53.5227</v>
      </c>
      <c r="Q1744" s="10" t="s">
        <v>8327</v>
      </c>
      <c r="R1744" t="s">
        <v>8328</v>
      </c>
      <c r="S1744" s="14">
        <f t="shared" si="111"/>
        <v>41270.21497685185</v>
      </c>
      <c r="T1744" s="14">
        <f t="shared" si="110"/>
        <v>41300.21497685185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112.1429</v>
      </c>
      <c r="Q1745" s="10" t="s">
        <v>8323</v>
      </c>
      <c r="R1745" t="s">
        <v>8335</v>
      </c>
      <c r="S1745" s="14">
        <f t="shared" si="111"/>
        <v>41806.669317129628</v>
      </c>
      <c r="T1745" s="14">
        <f t="shared" si="110"/>
        <v>41835.208333333336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58.625</v>
      </c>
      <c r="Q1746" s="10" t="s">
        <v>8327</v>
      </c>
      <c r="R1746" t="s">
        <v>8331</v>
      </c>
      <c r="S1746" s="14">
        <f t="shared" si="111"/>
        <v>41005.45784722222</v>
      </c>
      <c r="T1746" s="14">
        <f t="shared" si="110"/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75.483900000000006</v>
      </c>
      <c r="Q1747" s="10" t="s">
        <v>8327</v>
      </c>
      <c r="R1747" t="s">
        <v>8331</v>
      </c>
      <c r="S1747" s="14">
        <f t="shared" si="111"/>
        <v>40838.043391203704</v>
      </c>
      <c r="T1747" s="14">
        <f t="shared" si="110"/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61.578899999999997</v>
      </c>
      <c r="Q1748" s="10" t="s">
        <v>8327</v>
      </c>
      <c r="R1748" t="s">
        <v>8331</v>
      </c>
      <c r="S1748" s="14">
        <f t="shared" si="111"/>
        <v>41205.707048611112</v>
      </c>
      <c r="T1748" s="14">
        <f t="shared" si="110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83.428600000000003</v>
      </c>
      <c r="Q1749" s="10" t="s">
        <v>8313</v>
      </c>
      <c r="R1749" t="s">
        <v>8353</v>
      </c>
      <c r="S1749" s="14">
        <f t="shared" si="111"/>
        <v>42034.639768518522</v>
      </c>
      <c r="T1749" s="14">
        <f t="shared" si="110"/>
        <v>42064.639768518522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41.696399999999997</v>
      </c>
      <c r="Q1750" s="10" t="s">
        <v>8323</v>
      </c>
      <c r="R1750" t="s">
        <v>8335</v>
      </c>
      <c r="S1750" s="14">
        <f t="shared" si="111"/>
        <v>42050.019641203704</v>
      </c>
      <c r="T1750" s="14">
        <f t="shared" si="110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38.883299999999998</v>
      </c>
      <c r="Q1751" s="10" t="s">
        <v>8327</v>
      </c>
      <c r="R1751" t="s">
        <v>8341</v>
      </c>
      <c r="S1751" s="14">
        <f t="shared" si="111"/>
        <v>41113.199155092596</v>
      </c>
      <c r="T1751" s="14">
        <f t="shared" si="110"/>
        <v>41173.199155092596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34.790999999999997</v>
      </c>
      <c r="Q1752" s="10" t="s">
        <v>8323</v>
      </c>
      <c r="R1752" t="s">
        <v>8326</v>
      </c>
      <c r="S1752" s="14">
        <f t="shared" si="111"/>
        <v>41550.867673611108</v>
      </c>
      <c r="T1752" s="14">
        <f t="shared" si="110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4">
        <f t="shared" si="111"/>
        <v>41075.583379629628</v>
      </c>
      <c r="T1753" s="14">
        <f t="shared" si="110"/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4">
        <f t="shared" si="111"/>
        <v>41341.111400462964</v>
      </c>
      <c r="T1754" s="14">
        <f t="shared" si="110"/>
        <v>41380.791666666664</v>
      </c>
    </row>
    <row r="1755" spans="1:20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80.034499999999994</v>
      </c>
      <c r="Q1755" s="10" t="s">
        <v>8323</v>
      </c>
      <c r="R1755" t="s">
        <v>8326</v>
      </c>
      <c r="S1755" s="14">
        <f t="shared" si="111"/>
        <v>42382.244409722218</v>
      </c>
      <c r="T1755" s="14">
        <f t="shared" si="110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20.342099999999999</v>
      </c>
      <c r="Q1756" s="10" t="s">
        <v>8308</v>
      </c>
      <c r="R1756" t="s">
        <v>8310</v>
      </c>
      <c r="S1756" s="14">
        <f t="shared" si="111"/>
        <v>42388.523020833338</v>
      </c>
      <c r="T1756" s="14">
        <f t="shared" si="110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36.109400000000001</v>
      </c>
      <c r="Q1757" s="10" t="s">
        <v>8327</v>
      </c>
      <c r="R1757" t="s">
        <v>8328</v>
      </c>
      <c r="S1757" s="14">
        <f t="shared" si="111"/>
        <v>41590.255868055552</v>
      </c>
      <c r="T1757" s="14">
        <f t="shared" si="110"/>
        <v>41620.255868055552</v>
      </c>
    </row>
    <row r="1758" spans="1:20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51.222200000000001</v>
      </c>
      <c r="Q1758" s="10" t="s">
        <v>8323</v>
      </c>
      <c r="R1758" t="s">
        <v>8326</v>
      </c>
      <c r="S1758" s="14">
        <f t="shared" si="111"/>
        <v>41960.119085648148</v>
      </c>
      <c r="T1758" s="14">
        <f t="shared" si="110"/>
        <v>41990.119085648148</v>
      </c>
    </row>
    <row r="1759" spans="1:20" ht="60" hidden="1" x14ac:dyDescent="0.2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08"/>
        <v>7</v>
      </c>
      <c r="P1759">
        <f t="shared" si="109"/>
        <v>383.33330000000001</v>
      </c>
      <c r="Q1759" s="10" t="s">
        <v>8323</v>
      </c>
      <c r="R1759" t="s">
        <v>8326</v>
      </c>
      <c r="S1759" s="14">
        <f t="shared" si="111"/>
        <v>42697.010520833333</v>
      </c>
      <c r="T1759" s="14">
        <f t="shared" si="110"/>
        <v>42730.010520833333</v>
      </c>
    </row>
    <row r="1760" spans="1:20" ht="45" hidden="1" x14ac:dyDescent="0.2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08"/>
        <v>115</v>
      </c>
      <c r="P1760">
        <f t="shared" si="109"/>
        <v>79.310299999999998</v>
      </c>
      <c r="Q1760" s="10" t="s">
        <v>8323</v>
      </c>
      <c r="R1760" t="s">
        <v>8326</v>
      </c>
      <c r="S1760" s="14">
        <f t="shared" si="111"/>
        <v>40923.729953703703</v>
      </c>
      <c r="T1760" s="14">
        <f t="shared" si="110"/>
        <v>40953.729953703703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11.6701</v>
      </c>
      <c r="Q1761" s="10" t="s">
        <v>8316</v>
      </c>
      <c r="R1761" t="s">
        <v>8317</v>
      </c>
      <c r="S1761" s="14">
        <f t="shared" si="111"/>
        <v>42752.647777777776</v>
      </c>
      <c r="T1761" s="14">
        <f t="shared" si="110"/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31.054099999999998</v>
      </c>
      <c r="Q1762" s="10" t="s">
        <v>8327</v>
      </c>
      <c r="R1762" t="s">
        <v>8329</v>
      </c>
      <c r="S1762" s="14">
        <f t="shared" si="111"/>
        <v>42111.646724537044</v>
      </c>
      <c r="T1762" s="14">
        <f t="shared" si="110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4">
        <f t="shared" si="111"/>
        <v>42721.220520833333</v>
      </c>
      <c r="T1763" s="14">
        <f t="shared" si="110"/>
        <v>42758.207638888889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65.457099999999997</v>
      </c>
      <c r="Q1764" s="10" t="s">
        <v>8311</v>
      </c>
      <c r="R1764" t="s">
        <v>8349</v>
      </c>
      <c r="S1764" s="14">
        <f t="shared" si="111"/>
        <v>41799.524259259262</v>
      </c>
      <c r="T1764" s="14">
        <f t="shared" si="110"/>
        <v>41829.524259259262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t="s">
        <v>8326</v>
      </c>
      <c r="S1765" s="14">
        <f t="shared" si="111"/>
        <v>41786.959745370368</v>
      </c>
      <c r="T1765" s="14">
        <f t="shared" si="110"/>
        <v>41816.959745370368</v>
      </c>
    </row>
    <row r="1766" spans="1:20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87.961500000000001</v>
      </c>
      <c r="Q1766" s="10" t="s">
        <v>8323</v>
      </c>
      <c r="R1766" t="s">
        <v>8326</v>
      </c>
      <c r="S1766" s="14">
        <f t="shared" si="111"/>
        <v>41976.331979166673</v>
      </c>
      <c r="T1766" s="14">
        <f t="shared" si="110"/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58.615400000000001</v>
      </c>
      <c r="Q1767" s="10" t="s">
        <v>8313</v>
      </c>
      <c r="R1767" t="s">
        <v>8314</v>
      </c>
      <c r="S1767" s="14">
        <f t="shared" si="111"/>
        <v>41824.658379629633</v>
      </c>
      <c r="T1767" s="14">
        <f t="shared" si="110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4">
        <f t="shared" si="111"/>
        <v>41863.433495370373</v>
      </c>
      <c r="T1768" s="14">
        <f t="shared" si="110"/>
        <v>41893.433495370373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36.7742</v>
      </c>
      <c r="Q1769" s="10" t="s">
        <v>8308</v>
      </c>
      <c r="R1769" t="s">
        <v>8315</v>
      </c>
      <c r="S1769" s="14">
        <f t="shared" si="111"/>
        <v>42692.256550925929</v>
      </c>
      <c r="T1769" s="14">
        <f t="shared" si="110"/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35.474499999999999</v>
      </c>
      <c r="Q1770" s="10" t="s">
        <v>8321</v>
      </c>
      <c r="R1770" t="s">
        <v>8343</v>
      </c>
      <c r="S1770" s="14">
        <f t="shared" si="111"/>
        <v>41612.912187499998</v>
      </c>
      <c r="T1770" s="14">
        <f t="shared" si="110"/>
        <v>41636.207638888889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51.4773</v>
      </c>
      <c r="Q1771" s="10" t="s">
        <v>8327</v>
      </c>
      <c r="R1771" t="s">
        <v>8328</v>
      </c>
      <c r="S1771" s="14">
        <f t="shared" si="111"/>
        <v>40892.149467592593</v>
      </c>
      <c r="T1771" s="14">
        <f t="shared" si="110"/>
        <v>40952.149467592593</v>
      </c>
    </row>
    <row r="1772" spans="1:20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39.596499999999999</v>
      </c>
      <c r="Q1772" s="10" t="s">
        <v>8323</v>
      </c>
      <c r="R1772" t="s">
        <v>8326</v>
      </c>
      <c r="S1772" s="14">
        <f t="shared" si="111"/>
        <v>42053.916921296302</v>
      </c>
      <c r="T1772" s="14">
        <f t="shared" si="110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80.321399999999997</v>
      </c>
      <c r="Q1773" s="10" t="s">
        <v>8308</v>
      </c>
      <c r="R1773" t="s">
        <v>8310</v>
      </c>
      <c r="S1773" s="14">
        <f t="shared" si="111"/>
        <v>42734.787986111114</v>
      </c>
      <c r="T1773" s="14">
        <f t="shared" si="110"/>
        <v>42794.787986111114</v>
      </c>
    </row>
    <row r="1774" spans="1:20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31.619700000000002</v>
      </c>
      <c r="Q1774" s="10" t="s">
        <v>8323</v>
      </c>
      <c r="R1774" t="s">
        <v>8326</v>
      </c>
      <c r="S1774" s="14">
        <f t="shared" si="111"/>
        <v>41789.080370370371</v>
      </c>
      <c r="T1774" s="14">
        <f t="shared" si="110"/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69.718800000000002</v>
      </c>
      <c r="Q1775" s="10" t="s">
        <v>8321</v>
      </c>
      <c r="R1775" t="s">
        <v>8343</v>
      </c>
      <c r="S1775" s="14">
        <f t="shared" si="111"/>
        <v>40997.271493055552</v>
      </c>
      <c r="T1775" s="14">
        <f t="shared" si="110"/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43.733899999999998</v>
      </c>
      <c r="Q1776" s="10" t="s">
        <v>8327</v>
      </c>
      <c r="R1776" t="s">
        <v>8331</v>
      </c>
      <c r="S1776" s="14">
        <f t="shared" si="111"/>
        <v>40695.795370370368</v>
      </c>
      <c r="T1776" s="14">
        <f t="shared" si="110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185.83330000000001</v>
      </c>
      <c r="Q1777" s="10" t="s">
        <v>8321</v>
      </c>
      <c r="R1777" t="s">
        <v>8325</v>
      </c>
      <c r="S1777" s="14">
        <f t="shared" si="111"/>
        <v>42236.159918981488</v>
      </c>
      <c r="T1777" s="14">
        <f t="shared" si="110"/>
        <v>42266.159918981488</v>
      </c>
    </row>
    <row r="1778" spans="1:20" ht="45" hidden="1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08"/>
        <v>111</v>
      </c>
      <c r="P1778">
        <f t="shared" si="109"/>
        <v>51.674399999999999</v>
      </c>
      <c r="Q1778" s="10" t="s">
        <v>8327</v>
      </c>
      <c r="R1778" t="s">
        <v>8328</v>
      </c>
      <c r="S1778" s="14">
        <f t="shared" si="111"/>
        <v>42248.90042824074</v>
      </c>
      <c r="T1778" s="14">
        <f t="shared" si="110"/>
        <v>42277.811805555553</v>
      </c>
    </row>
    <row r="1779" spans="1:20" ht="60" hidden="1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08"/>
        <v>148</v>
      </c>
      <c r="P1779">
        <f t="shared" si="109"/>
        <v>63.485700000000001</v>
      </c>
      <c r="Q1779" s="10" t="s">
        <v>8327</v>
      </c>
      <c r="R1779" t="s">
        <v>8331</v>
      </c>
      <c r="S1779" s="14">
        <f t="shared" si="111"/>
        <v>40987.773715277777</v>
      </c>
      <c r="T1779" s="14">
        <f t="shared" si="110"/>
        <v>41026.916666666664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t="s">
        <v>8326</v>
      </c>
      <c r="S1780" s="14">
        <f t="shared" si="111"/>
        <v>42499.629849537043</v>
      </c>
      <c r="T1780" s="14">
        <f t="shared" si="110"/>
        <v>42522.904166666667</v>
      </c>
    </row>
    <row r="1781" spans="1:20" ht="60" hidden="1" x14ac:dyDescent="0.2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08"/>
        <v>100</v>
      </c>
      <c r="P1781">
        <f t="shared" si="109"/>
        <v>110.5</v>
      </c>
      <c r="Q1781" s="10" t="s">
        <v>8323</v>
      </c>
      <c r="R1781" t="s">
        <v>8326</v>
      </c>
      <c r="S1781" s="14">
        <f t="shared" si="111"/>
        <v>41808.649583333332</v>
      </c>
      <c r="T1781" s="14">
        <f t="shared" si="110"/>
        <v>41868.649583333332</v>
      </c>
    </row>
    <row r="1782" spans="1:20" ht="45" hidden="1" x14ac:dyDescent="0.2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08"/>
        <v>126</v>
      </c>
      <c r="P1782">
        <f t="shared" si="109"/>
        <v>147.33330000000001</v>
      </c>
      <c r="Q1782" s="10" t="s">
        <v>8323</v>
      </c>
      <c r="R1782" t="s">
        <v>8326</v>
      </c>
      <c r="S1782" s="14">
        <f t="shared" si="111"/>
        <v>42489.619525462964</v>
      </c>
      <c r="T1782" s="14">
        <f t="shared" si="110"/>
        <v>42500.470138888893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26.554200000000002</v>
      </c>
      <c r="Q1783" s="10" t="s">
        <v>8327</v>
      </c>
      <c r="R1783" t="s">
        <v>8338</v>
      </c>
      <c r="S1783" s="14">
        <f t="shared" si="111"/>
        <v>41833.450266203705</v>
      </c>
      <c r="T1783" s="14">
        <f t="shared" si="110"/>
        <v>41865.757638888892</v>
      </c>
    </row>
    <row r="1784" spans="1:20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t="s">
        <v>8326</v>
      </c>
      <c r="S1784" s="14">
        <f t="shared" si="111"/>
        <v>41786.761354166665</v>
      </c>
      <c r="T1784" s="14">
        <f t="shared" si="110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4">
        <f t="shared" si="111"/>
        <v>42570.91133101852</v>
      </c>
      <c r="T1785" s="14">
        <f t="shared" si="110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30.957699999999999</v>
      </c>
      <c r="Q1786" s="10" t="s">
        <v>8311</v>
      </c>
      <c r="R1786" t="s">
        <v>8312</v>
      </c>
      <c r="S1786" s="14">
        <f t="shared" si="111"/>
        <v>41754.745243055557</v>
      </c>
      <c r="T1786" s="14">
        <f t="shared" si="110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4">
        <f t="shared" si="111"/>
        <v>41788.919722222221</v>
      </c>
      <c r="T1787" s="14">
        <f t="shared" si="110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46.702100000000002</v>
      </c>
      <c r="Q1788" s="10" t="s">
        <v>8321</v>
      </c>
      <c r="R1788" t="s">
        <v>8343</v>
      </c>
      <c r="S1788" s="14">
        <f t="shared" si="111"/>
        <v>40570.025810185187</v>
      </c>
      <c r="T1788" s="14">
        <f t="shared" si="110"/>
        <v>40600.025810185187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52.214300000000001</v>
      </c>
      <c r="Q1789" s="10" t="s">
        <v>8323</v>
      </c>
      <c r="R1789" t="s">
        <v>8326</v>
      </c>
      <c r="S1789" s="14">
        <f t="shared" si="111"/>
        <v>42380.581180555557</v>
      </c>
      <c r="T1789" s="14">
        <f t="shared" si="110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4">
        <f t="shared" si="111"/>
        <v>42241.85974537037</v>
      </c>
      <c r="T1790" s="14">
        <f t="shared" si="110"/>
        <v>42271.85974537037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199.18180000000001</v>
      </c>
      <c r="Q1791" s="10" t="s">
        <v>8323</v>
      </c>
      <c r="R1791" t="s">
        <v>8326</v>
      </c>
      <c r="S1791" s="14">
        <f t="shared" si="111"/>
        <v>42109.751250000001</v>
      </c>
      <c r="T1791" s="14">
        <f t="shared" si="110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58.972999999999999</v>
      </c>
      <c r="Q1792" s="10" t="s">
        <v>8313</v>
      </c>
      <c r="R1792" t="s">
        <v>8314</v>
      </c>
      <c r="S1792" s="14">
        <f t="shared" si="111"/>
        <v>42344.32677083333</v>
      </c>
      <c r="T1792" s="14">
        <f t="shared" si="110"/>
        <v>42404.32677083333</v>
      </c>
    </row>
    <row r="1793" spans="1:20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39.672699999999999</v>
      </c>
      <c r="Q1793" s="10" t="s">
        <v>8323</v>
      </c>
      <c r="R1793" t="s">
        <v>8326</v>
      </c>
      <c r="S1793" s="14">
        <f t="shared" si="111"/>
        <v>41477.930914351848</v>
      </c>
      <c r="T1793" s="14">
        <f t="shared" si="110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35.737699999999997</v>
      </c>
      <c r="Q1794" s="10" t="s">
        <v>8327</v>
      </c>
      <c r="R1794" t="s">
        <v>8329</v>
      </c>
      <c r="S1794" s="14">
        <f t="shared" si="111"/>
        <v>42418.231747685189</v>
      </c>
      <c r="T1794" s="14">
        <f t="shared" si="110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ROUND(E1795/L1795,4)</f>
        <v>63.970599999999997</v>
      </c>
      <c r="Q1795" s="10" t="s">
        <v>8313</v>
      </c>
      <c r="R1795" t="s">
        <v>8314</v>
      </c>
      <c r="S1795" s="14">
        <f t="shared" si="111"/>
        <v>42710.876967592587</v>
      </c>
      <c r="T1795" s="14">
        <f t="shared" ref="T1795:T1858" si="114">(((I1795/60/60)/24)+DATE(1970,1,1))</f>
        <v>42742.875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30.1526</v>
      </c>
      <c r="Q1796" s="10" t="s">
        <v>8323</v>
      </c>
      <c r="R1796" t="s">
        <v>8326</v>
      </c>
      <c r="S1796" s="14">
        <f t="shared" ref="S1796:S1859" si="115">(((J1796/60)/60/24)+DATE(1970,1,1))</f>
        <v>41820.945613425924</v>
      </c>
      <c r="T1796" s="14">
        <f t="shared" si="114"/>
        <v>41850.945613425924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45.978700000000003</v>
      </c>
      <c r="Q1797" s="10" t="s">
        <v>8323</v>
      </c>
      <c r="R1797" t="s">
        <v>8326</v>
      </c>
      <c r="S1797" s="14">
        <f t="shared" si="115"/>
        <v>42309.756620370375</v>
      </c>
      <c r="T1797" s="14">
        <f t="shared" si="114"/>
        <v>42330.916666666672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t="s">
        <v>8326</v>
      </c>
      <c r="S1798" s="14">
        <f t="shared" si="115"/>
        <v>42479.465833333335</v>
      </c>
      <c r="T1798" s="14">
        <f t="shared" si="114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56.815800000000003</v>
      </c>
      <c r="Q1799" s="10" t="s">
        <v>8321</v>
      </c>
      <c r="R1799" t="s">
        <v>8332</v>
      </c>
      <c r="S1799" s="14">
        <f t="shared" si="115"/>
        <v>42033.516898148147</v>
      </c>
      <c r="T1799" s="14">
        <f t="shared" si="114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55.2821</v>
      </c>
      <c r="Q1800" s="10" t="s">
        <v>8313</v>
      </c>
      <c r="R1800" t="s">
        <v>8314</v>
      </c>
      <c r="S1800" s="14">
        <f t="shared" si="115"/>
        <v>41825.485868055555</v>
      </c>
      <c r="T1800" s="14">
        <f t="shared" si="114"/>
        <v>41854.485868055555</v>
      </c>
    </row>
    <row r="1801" spans="1:20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113.4211</v>
      </c>
      <c r="Q1801" s="10" t="s">
        <v>8323</v>
      </c>
      <c r="R1801" t="s">
        <v>8326</v>
      </c>
      <c r="S1801" s="14">
        <f t="shared" si="115"/>
        <v>42171.034861111111</v>
      </c>
      <c r="T1801" s="14">
        <f t="shared" si="114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37.149299999999997</v>
      </c>
      <c r="Q1802" s="10" t="s">
        <v>8327</v>
      </c>
      <c r="R1802" t="s">
        <v>8328</v>
      </c>
      <c r="S1802" s="14">
        <f t="shared" si="115"/>
        <v>41934.71056712963</v>
      </c>
      <c r="T1802" s="14">
        <f t="shared" si="114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74.206900000000005</v>
      </c>
      <c r="Q1803" s="10" t="s">
        <v>8316</v>
      </c>
      <c r="R1803" t="s">
        <v>8334</v>
      </c>
      <c r="S1803" s="14">
        <f t="shared" si="115"/>
        <v>41885.51798611111</v>
      </c>
      <c r="T1803" s="14">
        <f t="shared" si="114"/>
        <v>41916.145833333336</v>
      </c>
    </row>
    <row r="1804" spans="1:20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89.666700000000006</v>
      </c>
      <c r="Q1804" s="10" t="s">
        <v>8323</v>
      </c>
      <c r="R1804" t="s">
        <v>8326</v>
      </c>
      <c r="S1804" s="14">
        <f t="shared" si="115"/>
        <v>42183.231006944443</v>
      </c>
      <c r="T1804" s="14">
        <f t="shared" si="114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39.816699999999997</v>
      </c>
      <c r="Q1805" s="10" t="s">
        <v>8327</v>
      </c>
      <c r="R1805" t="s">
        <v>8331</v>
      </c>
      <c r="S1805" s="14">
        <f t="shared" si="115"/>
        <v>40250.242106481484</v>
      </c>
      <c r="T1805" s="14">
        <f t="shared" si="114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61.3429</v>
      </c>
      <c r="Q1806" s="10" t="s">
        <v>8327</v>
      </c>
      <c r="R1806" t="s">
        <v>8341</v>
      </c>
      <c r="S1806" s="14">
        <f t="shared" si="115"/>
        <v>41026.655011574076</v>
      </c>
      <c r="T1806" s="14">
        <f t="shared" si="114"/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46.630699999999997</v>
      </c>
      <c r="Q1807" s="10" t="s">
        <v>8327</v>
      </c>
      <c r="R1807" t="s">
        <v>8331</v>
      </c>
      <c r="S1807" s="14">
        <f t="shared" si="115"/>
        <v>40987.697638888887</v>
      </c>
      <c r="T1807" s="14">
        <f t="shared" si="114"/>
        <v>41017.697638888887</v>
      </c>
    </row>
    <row r="1808" spans="1:20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t="s">
        <v>8326</v>
      </c>
      <c r="S1808" s="14">
        <f t="shared" si="115"/>
        <v>42284.69694444444</v>
      </c>
      <c r="T1808" s="14">
        <f t="shared" si="114"/>
        <v>42301.165972222225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36.971400000000003</v>
      </c>
      <c r="Q1809" s="10" t="s">
        <v>8327</v>
      </c>
      <c r="R1809" t="s">
        <v>8328</v>
      </c>
      <c r="S1809" s="14">
        <f t="shared" si="115"/>
        <v>41174.154178240737</v>
      </c>
      <c r="T1809" s="14">
        <f t="shared" si="114"/>
        <v>41210.208333333336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44.645800000000001</v>
      </c>
      <c r="Q1810" s="10" t="s">
        <v>8327</v>
      </c>
      <c r="R1810" t="s">
        <v>8338</v>
      </c>
      <c r="S1810" s="14">
        <f t="shared" si="115"/>
        <v>40974.791898148149</v>
      </c>
      <c r="T1810" s="14">
        <f t="shared" si="114"/>
        <v>41004.750231481477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31.970099999999999</v>
      </c>
      <c r="Q1811" s="10" t="s">
        <v>8323</v>
      </c>
      <c r="R1811" t="s">
        <v>8326</v>
      </c>
      <c r="S1811" s="14">
        <f t="shared" si="115"/>
        <v>41796.422326388885</v>
      </c>
      <c r="T1811" s="14">
        <f t="shared" si="114"/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125.94119999999999</v>
      </c>
      <c r="Q1812" s="10" t="s">
        <v>8308</v>
      </c>
      <c r="R1812" t="s">
        <v>8310</v>
      </c>
      <c r="S1812" s="14">
        <f t="shared" si="115"/>
        <v>42416.767928240741</v>
      </c>
      <c r="T1812" s="14">
        <f t="shared" si="114"/>
        <v>42446.726261574076</v>
      </c>
    </row>
    <row r="1813" spans="1:20" ht="45" hidden="1" x14ac:dyDescent="0.2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102</v>
      </c>
      <c r="P1813">
        <f t="shared" si="113"/>
        <v>164.61539999999999</v>
      </c>
      <c r="Q1813" s="10" t="s">
        <v>8323</v>
      </c>
      <c r="R1813" t="s">
        <v>8326</v>
      </c>
      <c r="S1813" s="14">
        <f t="shared" si="115"/>
        <v>42411.942291666666</v>
      </c>
      <c r="T1813" s="14">
        <f t="shared" si="114"/>
        <v>42434.041666666672</v>
      </c>
    </row>
    <row r="1814" spans="1:20" ht="45" hidden="1" x14ac:dyDescent="0.2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143</v>
      </c>
      <c r="P1814">
        <f t="shared" si="113"/>
        <v>164.61539999999999</v>
      </c>
      <c r="Q1814" s="10" t="s">
        <v>8323</v>
      </c>
      <c r="R1814" t="s">
        <v>8326</v>
      </c>
      <c r="S1814" s="14">
        <f t="shared" si="115"/>
        <v>42171.317442129628</v>
      </c>
      <c r="T1814" s="14">
        <f t="shared" si="114"/>
        <v>42195.875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21.755099999999999</v>
      </c>
      <c r="Q1815" s="10" t="s">
        <v>8321</v>
      </c>
      <c r="R1815" t="s">
        <v>8332</v>
      </c>
      <c r="S1815" s="14">
        <f t="shared" si="115"/>
        <v>42256.391875000001</v>
      </c>
      <c r="T1815" s="14">
        <f t="shared" si="114"/>
        <v>42274.843055555553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48.454500000000003</v>
      </c>
      <c r="Q1816" s="10" t="s">
        <v>8327</v>
      </c>
      <c r="R1816" t="s">
        <v>8328</v>
      </c>
      <c r="S1816" s="14">
        <f t="shared" si="115"/>
        <v>41299.793356481481</v>
      </c>
      <c r="T1816" s="14">
        <f t="shared" si="114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163.84620000000001</v>
      </c>
      <c r="Q1817" s="10" t="s">
        <v>8321</v>
      </c>
      <c r="R1817" t="s">
        <v>8325</v>
      </c>
      <c r="S1817" s="14">
        <f t="shared" si="115"/>
        <v>41978.197199074071</v>
      </c>
      <c r="T1817" s="14">
        <f t="shared" si="114"/>
        <v>42008.197199074071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54.615400000000001</v>
      </c>
      <c r="Q1818" s="10" t="s">
        <v>8327</v>
      </c>
      <c r="R1818" t="s">
        <v>8328</v>
      </c>
      <c r="S1818" s="14">
        <f t="shared" si="115"/>
        <v>40703.197048611109</v>
      </c>
      <c r="T1818" s="14">
        <f t="shared" si="114"/>
        <v>40770.041666666664</v>
      </c>
    </row>
    <row r="1819" spans="1:20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49.511600000000001</v>
      </c>
      <c r="Q1819" s="10" t="s">
        <v>8323</v>
      </c>
      <c r="R1819" t="s">
        <v>8326</v>
      </c>
      <c r="S1819" s="14">
        <f t="shared" si="115"/>
        <v>42265.817002314812</v>
      </c>
      <c r="T1819" s="14">
        <f t="shared" si="114"/>
        <v>42295.817002314812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51.853400000000001</v>
      </c>
      <c r="Q1820" s="10" t="s">
        <v>8323</v>
      </c>
      <c r="R1820" t="s">
        <v>8326</v>
      </c>
      <c r="S1820" s="14">
        <f t="shared" si="115"/>
        <v>42758.559629629628</v>
      </c>
      <c r="T1820" s="14">
        <f t="shared" si="114"/>
        <v>42788.559629629628</v>
      </c>
    </row>
    <row r="1821" spans="1:20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78.518100000000004</v>
      </c>
      <c r="Q1821" s="10" t="s">
        <v>8323</v>
      </c>
      <c r="R1821" t="s">
        <v>8326</v>
      </c>
      <c r="S1821" s="14">
        <f t="shared" si="115"/>
        <v>42497.275706018518</v>
      </c>
      <c r="T1821" s="14">
        <f t="shared" si="114"/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132.1875</v>
      </c>
      <c r="Q1822" s="10" t="s">
        <v>8313</v>
      </c>
      <c r="R1822" t="s">
        <v>8355</v>
      </c>
      <c r="S1822" s="14">
        <f t="shared" si="115"/>
        <v>41892.688750000001</v>
      </c>
      <c r="T1822" s="14">
        <f t="shared" si="114"/>
        <v>41913.165972222225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75.464299999999994</v>
      </c>
      <c r="Q1823" s="10" t="s">
        <v>8323</v>
      </c>
      <c r="R1823" t="s">
        <v>8326</v>
      </c>
      <c r="S1823" s="14">
        <f t="shared" si="115"/>
        <v>42136.767175925925</v>
      </c>
      <c r="T1823" s="14">
        <f t="shared" si="114"/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21.343299999999999</v>
      </c>
      <c r="Q1824" s="10" t="s">
        <v>8316</v>
      </c>
      <c r="R1824" t="s">
        <v>8334</v>
      </c>
      <c r="S1824" s="14">
        <f t="shared" si="115"/>
        <v>41643.487175925926</v>
      </c>
      <c r="T1824" s="14">
        <f t="shared" si="114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95.931799999999996</v>
      </c>
      <c r="Q1825" s="10" t="s">
        <v>8327</v>
      </c>
      <c r="R1825" t="s">
        <v>8331</v>
      </c>
      <c r="S1825" s="14">
        <f t="shared" si="115"/>
        <v>41320.717465277776</v>
      </c>
      <c r="T1825" s="14">
        <f t="shared" si="114"/>
        <v>41344.166666666664</v>
      </c>
    </row>
    <row r="1826" spans="1:20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60.285699999999999</v>
      </c>
      <c r="Q1826" s="10" t="s">
        <v>8323</v>
      </c>
      <c r="R1826" t="s">
        <v>8326</v>
      </c>
      <c r="S1826" s="14">
        <f t="shared" si="115"/>
        <v>42132.036168981482</v>
      </c>
      <c r="T1826" s="14">
        <f t="shared" si="114"/>
        <v>42186.290972222225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123.94119999999999</v>
      </c>
      <c r="Q1827" s="10" t="s">
        <v>8323</v>
      </c>
      <c r="R1827" t="s">
        <v>8326</v>
      </c>
      <c r="S1827" s="14">
        <f t="shared" si="115"/>
        <v>42694.110185185185</v>
      </c>
      <c r="T1827" s="14">
        <f t="shared" si="114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4">
        <f t="shared" si="115"/>
        <v>42237.181608796294</v>
      </c>
      <c r="T1828" s="14">
        <f t="shared" si="114"/>
        <v>42267.181608796294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28.4054</v>
      </c>
      <c r="Q1829" s="10" t="s">
        <v>8323</v>
      </c>
      <c r="R1829" t="s">
        <v>8326</v>
      </c>
      <c r="S1829" s="14">
        <f t="shared" si="115"/>
        <v>41897.536134259259</v>
      </c>
      <c r="T1829" s="14">
        <f t="shared" si="114"/>
        <v>41927.536134259259</v>
      </c>
    </row>
    <row r="1830" spans="1:20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61.823500000000003</v>
      </c>
      <c r="Q1830" s="10" t="s">
        <v>8323</v>
      </c>
      <c r="R1830" t="s">
        <v>8326</v>
      </c>
      <c r="S1830" s="14">
        <f t="shared" si="115"/>
        <v>42058.904074074075</v>
      </c>
      <c r="T1830" s="14">
        <f t="shared" si="114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4">
        <f t="shared" si="115"/>
        <v>41443.83452546296</v>
      </c>
      <c r="T1831" s="14">
        <f t="shared" si="114"/>
        <v>41466.83452546296</v>
      </c>
    </row>
    <row r="1832" spans="1:20" ht="60" hidden="1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12"/>
        <v>11</v>
      </c>
      <c r="P1832">
        <f t="shared" si="113"/>
        <v>91.304299999999998</v>
      </c>
      <c r="Q1832" s="10" t="s">
        <v>8308</v>
      </c>
      <c r="R1832" t="s">
        <v>8315</v>
      </c>
      <c r="S1832" s="14">
        <f t="shared" si="115"/>
        <v>41921.842627314814</v>
      </c>
      <c r="T1832" s="14">
        <f t="shared" si="114"/>
        <v>41951.884293981479</v>
      </c>
    </row>
    <row r="1833" spans="1:20" ht="75" hidden="1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12"/>
        <v>105</v>
      </c>
      <c r="P1833">
        <f t="shared" si="113"/>
        <v>150</v>
      </c>
      <c r="Q1833" s="10" t="s">
        <v>8327</v>
      </c>
      <c r="R1833" t="s">
        <v>8341</v>
      </c>
      <c r="S1833" s="14">
        <f t="shared" si="115"/>
        <v>40127.700370370374</v>
      </c>
      <c r="T1833" s="14">
        <f t="shared" si="114"/>
        <v>40179.25</v>
      </c>
    </row>
    <row r="1834" spans="1:20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51.219499999999996</v>
      </c>
      <c r="Q1834" s="10" t="s">
        <v>8323</v>
      </c>
      <c r="R1834" t="s">
        <v>8326</v>
      </c>
      <c r="S1834" s="14">
        <f t="shared" si="115"/>
        <v>41946.644745370373</v>
      </c>
      <c r="T1834" s="14">
        <f t="shared" si="114"/>
        <v>41976.644745370373</v>
      </c>
    </row>
    <row r="1835" spans="1:20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53.846200000000003</v>
      </c>
      <c r="Q1835" s="10" t="s">
        <v>8323</v>
      </c>
      <c r="R1835" t="s">
        <v>8326</v>
      </c>
      <c r="S1835" s="14">
        <f t="shared" si="115"/>
        <v>41810.142199074071</v>
      </c>
      <c r="T1835" s="14">
        <f t="shared" si="114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27.936800000000002</v>
      </c>
      <c r="Q1836" s="10" t="s">
        <v>8327</v>
      </c>
      <c r="R1836" t="s">
        <v>8328</v>
      </c>
      <c r="S1836" s="14">
        <f t="shared" si="115"/>
        <v>41004.802465277775</v>
      </c>
      <c r="T1836" s="14">
        <f t="shared" si="114"/>
        <v>41034.802407407406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55.131599999999999</v>
      </c>
      <c r="Q1837" s="10" t="s">
        <v>8323</v>
      </c>
      <c r="R1837" t="s">
        <v>8326</v>
      </c>
      <c r="S1837" s="14">
        <f t="shared" si="115"/>
        <v>41997.507905092592</v>
      </c>
      <c r="T1837" s="14">
        <f t="shared" si="114"/>
        <v>42027.507905092592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63.424199999999999</v>
      </c>
      <c r="Q1838" s="10" t="s">
        <v>8323</v>
      </c>
      <c r="R1838" t="s">
        <v>8326</v>
      </c>
      <c r="S1838" s="14">
        <f t="shared" si="115"/>
        <v>42458.680925925932</v>
      </c>
      <c r="T1838" s="14">
        <f t="shared" si="114"/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39.377400000000002</v>
      </c>
      <c r="Q1839" s="10" t="s">
        <v>8323</v>
      </c>
      <c r="R1839" t="s">
        <v>8326</v>
      </c>
      <c r="S1839" s="14">
        <f t="shared" si="115"/>
        <v>41990.99863425926</v>
      </c>
      <c r="T1839" s="14">
        <f t="shared" si="114"/>
        <v>42020.99863425926</v>
      </c>
    </row>
    <row r="1840" spans="1:20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t="s">
        <v>8326</v>
      </c>
      <c r="S1840" s="14">
        <f t="shared" si="115"/>
        <v>42056.65143518518</v>
      </c>
      <c r="T1840" s="14">
        <f t="shared" si="114"/>
        <v>42091.609768518523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63.098500000000001</v>
      </c>
      <c r="Q1841" s="10" t="s">
        <v>8311</v>
      </c>
      <c r="R1841" t="s">
        <v>8356</v>
      </c>
      <c r="S1841" s="14">
        <f t="shared" si="115"/>
        <v>41686.705208333333</v>
      </c>
      <c r="T1841" s="14">
        <f t="shared" si="114"/>
        <v>41716.663541666669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86.666700000000006</v>
      </c>
      <c r="Q1842" s="10" t="s">
        <v>8321</v>
      </c>
      <c r="R1842" t="s">
        <v>8343</v>
      </c>
      <c r="S1842" s="14">
        <f t="shared" si="115"/>
        <v>41433.01829861111</v>
      </c>
      <c r="T1842" s="14">
        <f t="shared" si="114"/>
        <v>41463.01829861111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46.133299999999998</v>
      </c>
      <c r="Q1843" s="10" t="s">
        <v>8327</v>
      </c>
      <c r="R1843" t="s">
        <v>8331</v>
      </c>
      <c r="S1843" s="14">
        <f t="shared" si="115"/>
        <v>41355.825497685182</v>
      </c>
      <c r="T1843" s="14">
        <f t="shared" si="114"/>
        <v>41386.875</v>
      </c>
    </row>
    <row r="1844" spans="1:20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53.230800000000002</v>
      </c>
      <c r="Q1844" s="10" t="s">
        <v>8323</v>
      </c>
      <c r="R1844" t="s">
        <v>8326</v>
      </c>
      <c r="S1844" s="14">
        <f t="shared" si="115"/>
        <v>42128.736608796295</v>
      </c>
      <c r="T1844" s="14">
        <f t="shared" si="114"/>
        <v>42141.125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42.346899999999998</v>
      </c>
      <c r="Q1845" s="10" t="s">
        <v>8311</v>
      </c>
      <c r="R1845" t="s">
        <v>8333</v>
      </c>
      <c r="S1845" s="14">
        <f t="shared" si="115"/>
        <v>41249.749085648145</v>
      </c>
      <c r="T1845" s="14">
        <f t="shared" si="114"/>
        <v>41279.749085648145</v>
      </c>
    </row>
    <row r="1846" spans="1:20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54.552599999999998</v>
      </c>
      <c r="Q1846" s="10" t="s">
        <v>8323</v>
      </c>
      <c r="R1846" t="s">
        <v>8326</v>
      </c>
      <c r="S1846" s="14">
        <f t="shared" si="115"/>
        <v>42225.513888888891</v>
      </c>
      <c r="T1846" s="14">
        <f t="shared" si="114"/>
        <v>42242.958333333328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4">
        <f t="shared" si="115"/>
        <v>41792.214467592588</v>
      </c>
      <c r="T1847" s="14">
        <f t="shared" si="114"/>
        <v>41826.214467592588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55.945900000000002</v>
      </c>
      <c r="Q1848" s="10" t="s">
        <v>8321</v>
      </c>
      <c r="R1848" t="s">
        <v>8337</v>
      </c>
      <c r="S1848" s="14">
        <f t="shared" si="115"/>
        <v>42047.762407407412</v>
      </c>
      <c r="T1848" s="14">
        <f t="shared" si="114"/>
        <v>42107.72074074074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53.076900000000002</v>
      </c>
      <c r="Q1849" s="10" t="s">
        <v>8323</v>
      </c>
      <c r="R1849" t="s">
        <v>8335</v>
      </c>
      <c r="S1849" s="14">
        <f t="shared" si="115"/>
        <v>42017.594236111108</v>
      </c>
      <c r="T1849" s="14">
        <f t="shared" si="114"/>
        <v>42047.594236111108</v>
      </c>
    </row>
    <row r="1850" spans="1:20" ht="60" hidden="1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12"/>
        <v>103</v>
      </c>
      <c r="P1850">
        <f t="shared" si="113"/>
        <v>50.365900000000003</v>
      </c>
      <c r="Q1850" s="10" t="s">
        <v>8327</v>
      </c>
      <c r="R1850" t="s">
        <v>8328</v>
      </c>
      <c r="S1850" s="14">
        <f t="shared" si="115"/>
        <v>40793.998599537037</v>
      </c>
      <c r="T1850" s="14">
        <f t="shared" si="114"/>
        <v>40828.998599537037</v>
      </c>
    </row>
    <row r="1851" spans="1:20" ht="60" hidden="1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12"/>
        <v>207</v>
      </c>
      <c r="P1851">
        <f t="shared" si="113"/>
        <v>43.020800000000001</v>
      </c>
      <c r="Q1851" s="10" t="s">
        <v>8321</v>
      </c>
      <c r="R1851" t="s">
        <v>8322</v>
      </c>
      <c r="S1851" s="14">
        <f t="shared" si="115"/>
        <v>41755.117581018516</v>
      </c>
      <c r="T1851" s="14">
        <f t="shared" si="114"/>
        <v>41778.117581018516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44.847799999999999</v>
      </c>
      <c r="Q1852" s="10" t="s">
        <v>8323</v>
      </c>
      <c r="R1852" t="s">
        <v>8326</v>
      </c>
      <c r="S1852" s="14">
        <f t="shared" si="115"/>
        <v>42248.640162037031</v>
      </c>
      <c r="T1852" s="14">
        <f t="shared" si="114"/>
        <v>42279.75</v>
      </c>
    </row>
    <row r="1853" spans="1:20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68.666700000000006</v>
      </c>
      <c r="Q1853" s="10" t="s">
        <v>8323</v>
      </c>
      <c r="R1853" t="s">
        <v>8326</v>
      </c>
      <c r="S1853" s="14">
        <f t="shared" si="115"/>
        <v>42121.756921296299</v>
      </c>
      <c r="T1853" s="14">
        <f t="shared" si="114"/>
        <v>42156.208333333328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57.222200000000001</v>
      </c>
      <c r="Q1854" s="10" t="s">
        <v>8323</v>
      </c>
      <c r="R1854" t="s">
        <v>8326</v>
      </c>
      <c r="S1854" s="14">
        <f t="shared" si="115"/>
        <v>42200.625833333332</v>
      </c>
      <c r="T1854" s="14">
        <f t="shared" si="114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44.760899999999999</v>
      </c>
      <c r="Q1855" s="10" t="s">
        <v>8323</v>
      </c>
      <c r="R1855" t="s">
        <v>8335</v>
      </c>
      <c r="S1855" s="14">
        <f t="shared" si="115"/>
        <v>42372.624166666668</v>
      </c>
      <c r="T1855" s="14">
        <f t="shared" si="114"/>
        <v>42402.624166666668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4">
        <f t="shared" si="115"/>
        <v>40925.599664351852</v>
      </c>
      <c r="T1856" s="14">
        <f t="shared" si="114"/>
        <v>40979.207638888889</v>
      </c>
    </row>
    <row r="1857" spans="1:20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70.862099999999998</v>
      </c>
      <c r="Q1857" s="10" t="s">
        <v>8323</v>
      </c>
      <c r="R1857" t="s">
        <v>8326</v>
      </c>
      <c r="S1857" s="14">
        <f t="shared" si="115"/>
        <v>42195.749745370369</v>
      </c>
      <c r="T1857" s="14">
        <f t="shared" si="114"/>
        <v>42206.125</v>
      </c>
    </row>
    <row r="1858" spans="1:20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40.2941</v>
      </c>
      <c r="Q1858" s="10" t="s">
        <v>8323</v>
      </c>
      <c r="R1858" t="s">
        <v>8326</v>
      </c>
      <c r="S1858" s="14">
        <f t="shared" si="115"/>
        <v>42038.720451388886</v>
      </c>
      <c r="T1858" s="14">
        <f t="shared" si="114"/>
        <v>42063.708333333328</v>
      </c>
    </row>
    <row r="1859" spans="1:20" ht="45" hidden="1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16">ROUND(E1859/D1859*100,0)</f>
        <v>2</v>
      </c>
      <c r="P1859">
        <f t="shared" ref="P1859:P1922" si="117">ROUND(E1859/L1859,4)</f>
        <v>39.480800000000002</v>
      </c>
      <c r="Q1859" s="10" t="s">
        <v>8308</v>
      </c>
      <c r="R1859" t="s">
        <v>8315</v>
      </c>
      <c r="S1859" s="14">
        <f t="shared" si="115"/>
        <v>42774.792071759264</v>
      </c>
      <c r="T1859" s="14">
        <f t="shared" ref="T1859:T1922" si="118">(((I1859/60/60)/24)+DATE(1970,1,1))</f>
        <v>42804.792071759264</v>
      </c>
    </row>
    <row r="1860" spans="1:20" ht="45" hidden="1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16"/>
        <v>205</v>
      </c>
      <c r="P1860">
        <f t="shared" si="117"/>
        <v>45.622199999999999</v>
      </c>
      <c r="Q1860" s="10" t="s">
        <v>8327</v>
      </c>
      <c r="R1860" t="s">
        <v>8331</v>
      </c>
      <c r="S1860" s="14">
        <f t="shared" ref="S1860:S1923" si="119">(((J1860/60)/60/24)+DATE(1970,1,1))</f>
        <v>42614.722013888888</v>
      </c>
      <c r="T1860" s="14">
        <f t="shared" si="118"/>
        <v>42644.722013888888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4">
        <f t="shared" si="119"/>
        <v>41074.221562500003</v>
      </c>
      <c r="T1861" s="14">
        <f t="shared" si="118"/>
        <v>41104.221562500003</v>
      </c>
    </row>
    <row r="1862" spans="1:20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34.745800000000003</v>
      </c>
      <c r="Q1862" s="10" t="s">
        <v>8323</v>
      </c>
      <c r="R1862" t="s">
        <v>8326</v>
      </c>
      <c r="S1862" s="14">
        <f t="shared" si="119"/>
        <v>42711.545196759253</v>
      </c>
      <c r="T1862" s="14">
        <f t="shared" si="118"/>
        <v>42741.545196759253</v>
      </c>
    </row>
    <row r="1863" spans="1:20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t="s">
        <v>8326</v>
      </c>
      <c r="S1863" s="14">
        <f t="shared" si="119"/>
        <v>42550.701886574068</v>
      </c>
      <c r="T1863" s="14">
        <f t="shared" si="118"/>
        <v>42580.701886574068</v>
      </c>
    </row>
    <row r="1864" spans="1:20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73.214299999999994</v>
      </c>
      <c r="Q1864" s="10" t="s">
        <v>8323</v>
      </c>
      <c r="R1864" t="s">
        <v>8326</v>
      </c>
      <c r="S1864" s="14">
        <f t="shared" si="119"/>
        <v>42591.899988425925</v>
      </c>
      <c r="T1864" s="14">
        <f t="shared" si="118"/>
        <v>42622.166666666672</v>
      </c>
    </row>
    <row r="1865" spans="1:20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66.129000000000005</v>
      </c>
      <c r="Q1865" s="10" t="s">
        <v>8323</v>
      </c>
      <c r="R1865" t="s">
        <v>8326</v>
      </c>
      <c r="S1865" s="14">
        <f t="shared" si="119"/>
        <v>42120.531226851846</v>
      </c>
      <c r="T1865" s="14">
        <f t="shared" si="118"/>
        <v>42155.531226851846</v>
      </c>
    </row>
    <row r="1866" spans="1:20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52.487200000000001</v>
      </c>
      <c r="Q1866" s="10" t="s">
        <v>8323</v>
      </c>
      <c r="R1866" t="s">
        <v>8326</v>
      </c>
      <c r="S1866" s="14">
        <f t="shared" si="119"/>
        <v>42503.559467592597</v>
      </c>
      <c r="T1866" s="14">
        <f t="shared" si="118"/>
        <v>42524.875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120.1176</v>
      </c>
      <c r="Q1867" s="10" t="s">
        <v>8323</v>
      </c>
      <c r="R1867" t="s">
        <v>8326</v>
      </c>
      <c r="S1867" s="14">
        <f t="shared" si="119"/>
        <v>42152.765717592592</v>
      </c>
      <c r="T1867" s="14">
        <f t="shared" si="118"/>
        <v>42188.765717592592</v>
      </c>
    </row>
    <row r="1868" spans="1:20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88.739099999999993</v>
      </c>
      <c r="Q1868" s="10" t="s">
        <v>8323</v>
      </c>
      <c r="R1868" t="s">
        <v>8326</v>
      </c>
      <c r="S1868" s="14">
        <f t="shared" si="119"/>
        <v>41928.170497685183</v>
      </c>
      <c r="T1868" s="14">
        <f t="shared" si="118"/>
        <v>41949.249305555553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59.854399999999998</v>
      </c>
      <c r="Q1869" s="10" t="s">
        <v>8327</v>
      </c>
      <c r="R1869" t="s">
        <v>8331</v>
      </c>
      <c r="S1869" s="14">
        <f t="shared" si="119"/>
        <v>41059.006805555553</v>
      </c>
      <c r="T1869" s="14">
        <f t="shared" si="118"/>
        <v>41097.165972222225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50.875</v>
      </c>
      <c r="Q1870" s="10" t="s">
        <v>8327</v>
      </c>
      <c r="R1870" t="s">
        <v>8331</v>
      </c>
      <c r="S1870" s="14">
        <f t="shared" si="119"/>
        <v>41745.84542824074</v>
      </c>
      <c r="T1870" s="14">
        <f t="shared" si="118"/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75.370400000000004</v>
      </c>
      <c r="Q1871" s="10" t="s">
        <v>8323</v>
      </c>
      <c r="R1871" t="s">
        <v>8335</v>
      </c>
      <c r="S1871" s="14">
        <f t="shared" si="119"/>
        <v>42546.862233796302</v>
      </c>
      <c r="T1871" s="14">
        <f t="shared" si="118"/>
        <v>42575.958333333328</v>
      </c>
    </row>
    <row r="1872" spans="1:20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32.269799999999996</v>
      </c>
      <c r="Q1872" s="10" t="s">
        <v>8323</v>
      </c>
      <c r="R1872" t="s">
        <v>8326</v>
      </c>
      <c r="S1872" s="14">
        <f t="shared" si="119"/>
        <v>42160.583043981482</v>
      </c>
      <c r="T1872" s="14">
        <f t="shared" si="118"/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92.318200000000004</v>
      </c>
      <c r="Q1873" s="10" t="s">
        <v>8321</v>
      </c>
      <c r="R1873" t="s">
        <v>8322</v>
      </c>
      <c r="S1873" s="14">
        <f t="shared" si="119"/>
        <v>40806.870949074073</v>
      </c>
      <c r="T1873" s="14">
        <f t="shared" si="118"/>
        <v>40866.912615740745</v>
      </c>
    </row>
    <row r="1874" spans="1:20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78.076899999999995</v>
      </c>
      <c r="Q1874" s="10" t="s">
        <v>8323</v>
      </c>
      <c r="R1874" t="s">
        <v>8326</v>
      </c>
      <c r="S1874" s="14">
        <f t="shared" si="119"/>
        <v>42354.131643518514</v>
      </c>
      <c r="T1874" s="14">
        <f t="shared" si="118"/>
        <v>42384.131643518514</v>
      </c>
    </row>
    <row r="1875" spans="1:20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106.8421</v>
      </c>
      <c r="Q1875" s="10" t="s">
        <v>8323</v>
      </c>
      <c r="R1875" t="s">
        <v>8326</v>
      </c>
      <c r="S1875" s="14">
        <f t="shared" si="119"/>
        <v>42505.738032407404</v>
      </c>
      <c r="T1875" s="14">
        <f t="shared" si="118"/>
        <v>42525.738032407404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184.36359999999999</v>
      </c>
      <c r="Q1876" s="10" t="s">
        <v>8308</v>
      </c>
      <c r="R1876" t="s">
        <v>8310</v>
      </c>
      <c r="S1876" s="14">
        <f t="shared" si="119"/>
        <v>42604.669675925921</v>
      </c>
      <c r="T1876" s="14">
        <f t="shared" si="118"/>
        <v>42664.669675925921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126.6875</v>
      </c>
      <c r="Q1877" s="10" t="s">
        <v>8321</v>
      </c>
      <c r="R1877" t="s">
        <v>8332</v>
      </c>
      <c r="S1877" s="14">
        <f t="shared" si="119"/>
        <v>41789.21398148148</v>
      </c>
      <c r="T1877" s="14">
        <f t="shared" si="118"/>
        <v>41809.166666666664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72.392899999999997</v>
      </c>
      <c r="Q1878" s="10" t="s">
        <v>8323</v>
      </c>
      <c r="R1878" t="s">
        <v>8326</v>
      </c>
      <c r="S1878" s="14">
        <f t="shared" si="119"/>
        <v>42037.598958333328</v>
      </c>
      <c r="T1878" s="14">
        <f t="shared" si="118"/>
        <v>42067.598958333328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38.942300000000003</v>
      </c>
      <c r="Q1879" s="10" t="s">
        <v>8327</v>
      </c>
      <c r="R1879" t="s">
        <v>8331</v>
      </c>
      <c r="S1879" s="14">
        <f t="shared" si="119"/>
        <v>41638.342905092592</v>
      </c>
      <c r="T1879" s="14">
        <f t="shared" si="118"/>
        <v>41668.342905092592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53.289499999999997</v>
      </c>
      <c r="Q1880" s="10" t="s">
        <v>8327</v>
      </c>
      <c r="R1880" t="s">
        <v>8331</v>
      </c>
      <c r="S1880" s="14">
        <f t="shared" si="119"/>
        <v>41817.854999999996</v>
      </c>
      <c r="T1880" s="14">
        <f t="shared" si="118"/>
        <v>41838.854999999996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53.289499999999997</v>
      </c>
      <c r="Q1881" s="10" t="s">
        <v>8323</v>
      </c>
      <c r="R1881" t="s">
        <v>8326</v>
      </c>
      <c r="S1881" s="14">
        <f t="shared" si="119"/>
        <v>41800.526701388888</v>
      </c>
      <c r="T1881" s="14">
        <f t="shared" si="118"/>
        <v>41850.958333333336</v>
      </c>
    </row>
    <row r="1882" spans="1:20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63.281300000000002</v>
      </c>
      <c r="Q1882" s="10" t="s">
        <v>8323</v>
      </c>
      <c r="R1882" t="s">
        <v>8326</v>
      </c>
      <c r="S1882" s="14">
        <f t="shared" si="119"/>
        <v>42155.142638888887</v>
      </c>
      <c r="T1882" s="14">
        <f t="shared" si="118"/>
        <v>42215.142638888887</v>
      </c>
    </row>
    <row r="1883" spans="1:20" ht="60" hidden="1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16"/>
        <v>1</v>
      </c>
      <c r="P1883">
        <f t="shared" si="117"/>
        <v>673.33330000000001</v>
      </c>
      <c r="Q1883" s="10" t="s">
        <v>8311</v>
      </c>
      <c r="R1883" t="s">
        <v>8348</v>
      </c>
      <c r="S1883" s="14">
        <f t="shared" si="119"/>
        <v>42198.765844907408</v>
      </c>
      <c r="T1883" s="14">
        <f t="shared" si="118"/>
        <v>42258.765844907408</v>
      </c>
    </row>
    <row r="1884" spans="1:20" ht="60" hidden="1" x14ac:dyDescent="0.2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16"/>
        <v>101</v>
      </c>
      <c r="P1884">
        <f t="shared" si="117"/>
        <v>65.161299999999997</v>
      </c>
      <c r="Q1884" s="10" t="s">
        <v>8323</v>
      </c>
      <c r="R1884" t="s">
        <v>8326</v>
      </c>
      <c r="S1884" s="14">
        <f t="shared" si="119"/>
        <v>42712.23474537037</v>
      </c>
      <c r="T1884" s="14">
        <f t="shared" si="118"/>
        <v>42735.707638888889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53.157899999999998</v>
      </c>
      <c r="Q1885" s="10" t="s">
        <v>8327</v>
      </c>
      <c r="R1885" t="s">
        <v>8331</v>
      </c>
      <c r="S1885" s="14">
        <f t="shared" si="119"/>
        <v>41657.923807870371</v>
      </c>
      <c r="T1885" s="14">
        <f t="shared" si="118"/>
        <v>41687.923807870371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96.1905</v>
      </c>
      <c r="Q1886" s="10" t="s">
        <v>8323</v>
      </c>
      <c r="R1886" t="s">
        <v>8326</v>
      </c>
      <c r="S1886" s="14">
        <f t="shared" si="119"/>
        <v>41822.417939814812</v>
      </c>
      <c r="T1886" s="14">
        <f t="shared" si="118"/>
        <v>41852.417939814812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51.794899999999998</v>
      </c>
      <c r="Q1887" s="10" t="s">
        <v>8323</v>
      </c>
      <c r="R1887" t="s">
        <v>8326</v>
      </c>
      <c r="S1887" s="14">
        <f t="shared" si="119"/>
        <v>42541.501516203702</v>
      </c>
      <c r="T1887" s="14">
        <f t="shared" si="118"/>
        <v>42571.501516203702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36.071399999999997</v>
      </c>
      <c r="Q1888" s="10" t="s">
        <v>8323</v>
      </c>
      <c r="R1888" t="s">
        <v>8326</v>
      </c>
      <c r="S1888" s="14">
        <f t="shared" si="119"/>
        <v>42128.627893518518</v>
      </c>
      <c r="T1888" s="14">
        <f t="shared" si="118"/>
        <v>42158.627893518518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4">
        <f t="shared" si="119"/>
        <v>40625.900694444441</v>
      </c>
      <c r="T1889" s="14">
        <f t="shared" si="118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91.590900000000005</v>
      </c>
      <c r="Q1890" s="10" t="s">
        <v>8327</v>
      </c>
      <c r="R1890" t="s">
        <v>8328</v>
      </c>
      <c r="S1890" s="14">
        <f t="shared" si="119"/>
        <v>41107.130150462966</v>
      </c>
      <c r="T1890" s="14">
        <f t="shared" si="118"/>
        <v>41137.130150462966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95.952399999999997</v>
      </c>
      <c r="Q1891" s="10" t="s">
        <v>8323</v>
      </c>
      <c r="R1891" t="s">
        <v>8326</v>
      </c>
      <c r="S1891" s="14">
        <f t="shared" si="119"/>
        <v>42227.824212962965</v>
      </c>
      <c r="T1891" s="14">
        <f t="shared" si="118"/>
        <v>42253.57430555555</v>
      </c>
    </row>
    <row r="1892" spans="1:20" ht="45" hidden="1" x14ac:dyDescent="0.2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16"/>
        <v>101</v>
      </c>
      <c r="P1892">
        <f t="shared" si="117"/>
        <v>61.060600000000001</v>
      </c>
      <c r="Q1892" s="10" t="s">
        <v>8323</v>
      </c>
      <c r="R1892" t="s">
        <v>8326</v>
      </c>
      <c r="S1892" s="14">
        <f t="shared" si="119"/>
        <v>42632.348310185189</v>
      </c>
      <c r="T1892" s="14">
        <f t="shared" si="118"/>
        <v>42663.204861111109</v>
      </c>
    </row>
    <row r="1893" spans="1:20" ht="60" hidden="1" x14ac:dyDescent="0.2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16"/>
        <v>126</v>
      </c>
      <c r="P1893">
        <f t="shared" si="117"/>
        <v>55.972200000000001</v>
      </c>
      <c r="Q1893" s="10" t="s">
        <v>8323</v>
      </c>
      <c r="R1893" t="s">
        <v>8326</v>
      </c>
      <c r="S1893" s="14">
        <f t="shared" si="119"/>
        <v>42592.066921296297</v>
      </c>
      <c r="T1893" s="14">
        <f t="shared" si="118"/>
        <v>42617.066921296297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26.149000000000001</v>
      </c>
      <c r="Q1894" s="10" t="s">
        <v>8327</v>
      </c>
      <c r="R1894" t="s">
        <v>8338</v>
      </c>
      <c r="S1894" s="14">
        <f t="shared" si="119"/>
        <v>42553.54414351852</v>
      </c>
      <c r="T1894" s="14">
        <f t="shared" si="118"/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62.8125</v>
      </c>
      <c r="Q1895" s="10" t="s">
        <v>8327</v>
      </c>
      <c r="R1895" t="s">
        <v>8331</v>
      </c>
      <c r="S1895" s="14">
        <f t="shared" si="119"/>
        <v>40658.189826388887</v>
      </c>
      <c r="T1895" s="14">
        <f t="shared" si="118"/>
        <v>40696.249305555553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60.909100000000002</v>
      </c>
      <c r="Q1896" s="10" t="s">
        <v>8323</v>
      </c>
      <c r="R1896" t="s">
        <v>8326</v>
      </c>
      <c r="S1896" s="14">
        <f t="shared" si="119"/>
        <v>42191.363506944443</v>
      </c>
      <c r="T1896" s="14">
        <f t="shared" si="118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52.815800000000003</v>
      </c>
      <c r="Q1897" s="10" t="s">
        <v>8327</v>
      </c>
      <c r="R1897" t="s">
        <v>8328</v>
      </c>
      <c r="S1897" s="14">
        <f t="shared" si="119"/>
        <v>41759.670937499999</v>
      </c>
      <c r="T1897" s="14">
        <f t="shared" si="118"/>
        <v>41787.207638888889</v>
      </c>
    </row>
    <row r="1898" spans="1:20" ht="45" hidden="1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16"/>
        <v>1</v>
      </c>
      <c r="P1898">
        <f t="shared" si="117"/>
        <v>501.25</v>
      </c>
      <c r="Q1898" s="10" t="s">
        <v>8319</v>
      </c>
      <c r="R1898" t="s">
        <v>8345</v>
      </c>
      <c r="S1898" s="14">
        <f t="shared" si="119"/>
        <v>42734.879236111112</v>
      </c>
      <c r="T1898" s="14">
        <f t="shared" si="118"/>
        <v>42771.697222222225</v>
      </c>
    </row>
    <row r="1899" spans="1:20" ht="45" hidden="1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16"/>
        <v>100</v>
      </c>
      <c r="P1899">
        <f t="shared" si="117"/>
        <v>45.568199999999997</v>
      </c>
      <c r="Q1899" s="10" t="s">
        <v>8311</v>
      </c>
      <c r="R1899" t="s">
        <v>8333</v>
      </c>
      <c r="S1899" s="14">
        <f t="shared" si="119"/>
        <v>41831.846828703703</v>
      </c>
      <c r="T1899" s="14">
        <f t="shared" si="118"/>
        <v>41861.846828703703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66.833299999999994</v>
      </c>
      <c r="Q1900" s="10" t="s">
        <v>8323</v>
      </c>
      <c r="R1900" t="s">
        <v>8326</v>
      </c>
      <c r="S1900" s="14">
        <f t="shared" si="119"/>
        <v>42179.854629629626</v>
      </c>
      <c r="T1900" s="14">
        <f t="shared" si="118"/>
        <v>42203.666666666672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143.21430000000001</v>
      </c>
      <c r="Q1901" s="10" t="s">
        <v>8323</v>
      </c>
      <c r="R1901" t="s">
        <v>8335</v>
      </c>
      <c r="S1901" s="14">
        <f t="shared" si="119"/>
        <v>42075.942627314813</v>
      </c>
      <c r="T1901" s="14">
        <f t="shared" si="118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4">
        <f t="shared" si="119"/>
        <v>42200.758240740746</v>
      </c>
      <c r="T1902" s="14">
        <f t="shared" si="118"/>
        <v>42260.758240740746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117.8824</v>
      </c>
      <c r="Q1903" s="10" t="s">
        <v>8323</v>
      </c>
      <c r="R1903" t="s">
        <v>8326</v>
      </c>
      <c r="S1903" s="14">
        <f t="shared" si="119"/>
        <v>42482.43478009259</v>
      </c>
      <c r="T1903" s="14">
        <f t="shared" si="118"/>
        <v>42506.43478009259</v>
      </c>
    </row>
    <row r="1904" spans="1:20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38.504199999999997</v>
      </c>
      <c r="Q1904" s="10" t="s">
        <v>8323</v>
      </c>
      <c r="R1904" t="s">
        <v>8326</v>
      </c>
      <c r="S1904" s="14">
        <f t="shared" si="119"/>
        <v>40884.066678240742</v>
      </c>
      <c r="T1904" s="14">
        <f t="shared" si="118"/>
        <v>40926.958333333336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83.375</v>
      </c>
      <c r="Q1905" s="10" t="s">
        <v>8327</v>
      </c>
      <c r="R1905" t="s">
        <v>8328</v>
      </c>
      <c r="S1905" s="14">
        <f t="shared" si="119"/>
        <v>42371.935590277775</v>
      </c>
      <c r="T1905" s="14">
        <f t="shared" si="118"/>
        <v>42431.935590277775</v>
      </c>
    </row>
    <row r="1906" spans="1:20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57.171399999999998</v>
      </c>
      <c r="Q1906" s="10" t="s">
        <v>8323</v>
      </c>
      <c r="R1906" t="s">
        <v>8326</v>
      </c>
      <c r="S1906" s="14">
        <f t="shared" si="119"/>
        <v>42165.462627314817</v>
      </c>
      <c r="T1906" s="14">
        <f t="shared" si="118"/>
        <v>42196.604166666672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66.688699999999997</v>
      </c>
      <c r="Q1907" s="10" t="s">
        <v>8327</v>
      </c>
      <c r="R1907" t="s">
        <v>8331</v>
      </c>
      <c r="S1907" s="14">
        <f t="shared" si="119"/>
        <v>40876.169664351852</v>
      </c>
      <c r="T1907" s="14">
        <f t="shared" si="118"/>
        <v>40936.169664351852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105.2632</v>
      </c>
      <c r="Q1908" s="10" t="s">
        <v>8321</v>
      </c>
      <c r="R1908" t="s">
        <v>8332</v>
      </c>
      <c r="S1908" s="14">
        <f t="shared" si="119"/>
        <v>41887.568912037037</v>
      </c>
      <c r="T1908" s="14">
        <f t="shared" si="118"/>
        <v>41917.568912037037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133.33330000000001</v>
      </c>
      <c r="Q1909" s="10" t="s">
        <v>8321</v>
      </c>
      <c r="R1909" t="s">
        <v>8332</v>
      </c>
      <c r="S1909" s="14">
        <f t="shared" si="119"/>
        <v>41874.098807870374</v>
      </c>
      <c r="T1909" s="14">
        <f t="shared" si="118"/>
        <v>41919.098807870374</v>
      </c>
    </row>
    <row r="1910" spans="1:20" ht="45" hidden="1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16"/>
        <v>100</v>
      </c>
      <c r="P1910">
        <f t="shared" si="117"/>
        <v>285.71429999999998</v>
      </c>
      <c r="Q1910" s="10" t="s">
        <v>8327</v>
      </c>
      <c r="R1910" t="s">
        <v>8329</v>
      </c>
      <c r="S1910" s="14">
        <f t="shared" si="119"/>
        <v>41564.194131944445</v>
      </c>
      <c r="T1910" s="14">
        <f t="shared" si="118"/>
        <v>41594.235798611109</v>
      </c>
    </row>
    <row r="1911" spans="1:20" ht="45" hidden="1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16"/>
        <v>100</v>
      </c>
      <c r="P1911">
        <f t="shared" si="117"/>
        <v>42.553199999999997</v>
      </c>
      <c r="Q1911" s="10" t="s">
        <v>8327</v>
      </c>
      <c r="R1911" t="s">
        <v>8328</v>
      </c>
      <c r="S1911" s="14">
        <f t="shared" si="119"/>
        <v>41193.748483796298</v>
      </c>
      <c r="T1911" s="14">
        <f t="shared" si="118"/>
        <v>41223.790150462963</v>
      </c>
    </row>
    <row r="1912" spans="1:20" ht="60" hidden="1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16"/>
        <v>100</v>
      </c>
      <c r="P1912">
        <f t="shared" si="117"/>
        <v>250</v>
      </c>
      <c r="Q1912" s="10" t="s">
        <v>8327</v>
      </c>
      <c r="R1912" t="s">
        <v>8328</v>
      </c>
      <c r="S1912" s="14">
        <f t="shared" si="119"/>
        <v>42227.936157407406</v>
      </c>
      <c r="T1912" s="14">
        <f t="shared" si="118"/>
        <v>42287.936157407406</v>
      </c>
    </row>
    <row r="1913" spans="1:20" ht="60" hidden="1" x14ac:dyDescent="0.2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16"/>
        <v>100</v>
      </c>
      <c r="P1913">
        <f t="shared" si="117"/>
        <v>133.33330000000001</v>
      </c>
      <c r="Q1913" s="10" t="s">
        <v>8323</v>
      </c>
      <c r="R1913" t="s">
        <v>8326</v>
      </c>
      <c r="S1913" s="14">
        <f t="shared" si="119"/>
        <v>41953.8675</v>
      </c>
      <c r="T1913" s="14">
        <f t="shared" si="118"/>
        <v>41983.8675</v>
      </c>
    </row>
    <row r="1914" spans="1:20" ht="45" hidden="1" x14ac:dyDescent="0.2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16"/>
        <v>100</v>
      </c>
      <c r="P1914">
        <f t="shared" si="117"/>
        <v>117.64709999999999</v>
      </c>
      <c r="Q1914" s="10" t="s">
        <v>8323</v>
      </c>
      <c r="R1914" t="s">
        <v>8326</v>
      </c>
      <c r="S1914" s="14">
        <f t="shared" si="119"/>
        <v>42150.462083333332</v>
      </c>
      <c r="T1914" s="14">
        <f t="shared" si="118"/>
        <v>42180.462083333332</v>
      </c>
    </row>
    <row r="1915" spans="1:20" ht="45" hidden="1" x14ac:dyDescent="0.2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16"/>
        <v>100</v>
      </c>
      <c r="P1915">
        <f t="shared" si="117"/>
        <v>95.238100000000003</v>
      </c>
      <c r="Q1915" s="10" t="s">
        <v>8323</v>
      </c>
      <c r="R1915" t="s">
        <v>8326</v>
      </c>
      <c r="S1915" s="14">
        <f t="shared" si="119"/>
        <v>41839.730937500004</v>
      </c>
      <c r="T1915" s="14">
        <f t="shared" si="118"/>
        <v>41869.730937500004</v>
      </c>
    </row>
    <row r="1916" spans="1:20" ht="45" hidden="1" x14ac:dyDescent="0.2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16"/>
        <v>100</v>
      </c>
      <c r="P1916">
        <f t="shared" si="117"/>
        <v>64.516099999999994</v>
      </c>
      <c r="Q1916" s="10" t="s">
        <v>8323</v>
      </c>
      <c r="R1916" t="s">
        <v>8326</v>
      </c>
      <c r="S1916" s="14">
        <f t="shared" si="119"/>
        <v>42272.530509259261</v>
      </c>
      <c r="T1916" s="14">
        <f t="shared" si="118"/>
        <v>42300.530509259261</v>
      </c>
    </row>
    <row r="1917" spans="1:20" ht="60" hidden="1" x14ac:dyDescent="0.2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16"/>
        <v>100</v>
      </c>
      <c r="P1917">
        <f t="shared" si="117"/>
        <v>68.965500000000006</v>
      </c>
      <c r="Q1917" s="10" t="s">
        <v>8323</v>
      </c>
      <c r="R1917" t="s">
        <v>8326</v>
      </c>
      <c r="S1917" s="14">
        <f t="shared" si="119"/>
        <v>42460.741747685184</v>
      </c>
      <c r="T1917" s="14">
        <f t="shared" si="118"/>
        <v>42511.165972222225</v>
      </c>
    </row>
    <row r="1918" spans="1:20" ht="60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16"/>
        <v>100</v>
      </c>
      <c r="P1918">
        <f t="shared" si="117"/>
        <v>100</v>
      </c>
      <c r="Q1918" s="10" t="s">
        <v>8323</v>
      </c>
      <c r="R1918" t="s">
        <v>8335</v>
      </c>
      <c r="S1918" s="14">
        <f t="shared" si="119"/>
        <v>42138.930671296301</v>
      </c>
      <c r="T1918" s="14">
        <f t="shared" si="118"/>
        <v>42168.930671296301</v>
      </c>
    </row>
    <row r="1919" spans="1:20" ht="60" hidden="1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16"/>
        <v>133</v>
      </c>
      <c r="P1919">
        <f t="shared" si="117"/>
        <v>86.956500000000005</v>
      </c>
      <c r="Q1919" s="10" t="s">
        <v>8327</v>
      </c>
      <c r="R1919" t="s">
        <v>8331</v>
      </c>
      <c r="S1919" s="14">
        <f t="shared" si="119"/>
        <v>41876.18618055556</v>
      </c>
      <c r="T1919" s="14">
        <f t="shared" si="118"/>
        <v>41897.18618055556</v>
      </c>
    </row>
    <row r="1920" spans="1:20" ht="30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16"/>
        <v>133</v>
      </c>
      <c r="P1920">
        <f t="shared" si="117"/>
        <v>36.363599999999998</v>
      </c>
      <c r="Q1920" s="10" t="s">
        <v>8323</v>
      </c>
      <c r="R1920" t="s">
        <v>8335</v>
      </c>
      <c r="S1920" s="14">
        <f t="shared" si="119"/>
        <v>41803.457326388889</v>
      </c>
      <c r="T1920" s="14">
        <f t="shared" si="118"/>
        <v>41833.457326388889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27.301400000000001</v>
      </c>
      <c r="Q1921" s="10" t="s">
        <v>8327</v>
      </c>
      <c r="R1921" t="s">
        <v>8329</v>
      </c>
      <c r="S1921" s="14">
        <f t="shared" si="119"/>
        <v>41312.311562499999</v>
      </c>
      <c r="T1921" s="14">
        <f t="shared" si="118"/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60.242400000000004</v>
      </c>
      <c r="Q1922" s="10" t="s">
        <v>8313</v>
      </c>
      <c r="R1922" t="s">
        <v>8314</v>
      </c>
      <c r="S1922" s="14">
        <f t="shared" si="119"/>
        <v>42003.655555555553</v>
      </c>
      <c r="T1922" s="14">
        <f t="shared" si="118"/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ROUND(E1923/L1923,4)</f>
        <v>82.583299999999994</v>
      </c>
      <c r="Q1923" s="10" t="s">
        <v>8327</v>
      </c>
      <c r="R1923" t="s">
        <v>8350</v>
      </c>
      <c r="S1923" s="14">
        <f t="shared" si="119"/>
        <v>41004.139108796298</v>
      </c>
      <c r="T1923" s="14">
        <f t="shared" ref="T1923:T1986" si="122">(((I1923/60/60)/24)+DATE(1970,1,1))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26.5914</v>
      </c>
      <c r="Q1924" s="10" t="s">
        <v>8308</v>
      </c>
      <c r="R1924" t="s">
        <v>8315</v>
      </c>
      <c r="S1924" s="14">
        <f t="shared" ref="S1924:S1987" si="123">(((J1924/60)/60/24)+DATE(1970,1,1))</f>
        <v>42689.74324074074</v>
      </c>
      <c r="T1924" s="14">
        <f t="shared" si="122"/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115.7059</v>
      </c>
      <c r="Q1925" s="10" t="s">
        <v>8327</v>
      </c>
      <c r="R1925" t="s">
        <v>8330</v>
      </c>
      <c r="S1925" s="14">
        <f t="shared" si="123"/>
        <v>42095.918530092589</v>
      </c>
      <c r="T1925" s="14">
        <f t="shared" si="122"/>
        <v>42125.918530092589</v>
      </c>
    </row>
    <row r="1926" spans="1:20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65.166700000000006</v>
      </c>
      <c r="Q1926" s="10" t="s">
        <v>8323</v>
      </c>
      <c r="R1926" t="s">
        <v>8326</v>
      </c>
      <c r="S1926" s="14">
        <f t="shared" si="123"/>
        <v>42524.782638888893</v>
      </c>
      <c r="T1926" s="14">
        <f t="shared" si="122"/>
        <v>42544.782638888893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38.235300000000002</v>
      </c>
      <c r="Q1927" s="10" t="s">
        <v>8323</v>
      </c>
      <c r="R1927" t="s">
        <v>8326</v>
      </c>
      <c r="S1927" s="14">
        <f t="shared" si="123"/>
        <v>41915.437210648146</v>
      </c>
      <c r="T1927" s="14">
        <f t="shared" si="122"/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60.656300000000002</v>
      </c>
      <c r="Q1928" s="10" t="s">
        <v>8327</v>
      </c>
      <c r="R1928" t="s">
        <v>8331</v>
      </c>
      <c r="S1928" s="14">
        <f t="shared" si="123"/>
        <v>41325.525752314818</v>
      </c>
      <c r="T1928" s="14">
        <f t="shared" si="122"/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102.1053</v>
      </c>
      <c r="Q1929" s="10" t="s">
        <v>8321</v>
      </c>
      <c r="R1929" t="s">
        <v>8332</v>
      </c>
      <c r="S1929" s="14">
        <f t="shared" si="123"/>
        <v>41828.515555555554</v>
      </c>
      <c r="T1929" s="14">
        <f t="shared" si="122"/>
        <v>41868.515555555554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48.424999999999997</v>
      </c>
      <c r="Q1930" s="10" t="s">
        <v>8327</v>
      </c>
      <c r="R1930" t="s">
        <v>8354</v>
      </c>
      <c r="S1930" s="14">
        <f t="shared" si="123"/>
        <v>41715.874780092592</v>
      </c>
      <c r="T1930" s="14">
        <f t="shared" si="122"/>
        <v>41750.041666666664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39.183700000000002</v>
      </c>
      <c r="Q1931" s="10" t="s">
        <v>8327</v>
      </c>
      <c r="R1931" t="s">
        <v>8338</v>
      </c>
      <c r="S1931" s="14">
        <f t="shared" si="123"/>
        <v>41034.656597222223</v>
      </c>
      <c r="T1931" s="14">
        <f t="shared" si="122"/>
        <v>41064.656597222223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51.8919</v>
      </c>
      <c r="Q1932" s="10" t="s">
        <v>8323</v>
      </c>
      <c r="R1932" t="s">
        <v>8324</v>
      </c>
      <c r="S1932" s="14">
        <f t="shared" si="123"/>
        <v>42253.688043981485</v>
      </c>
      <c r="T1932" s="14">
        <f t="shared" si="122"/>
        <v>42283.688043981485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t="s">
        <v>8326</v>
      </c>
      <c r="S1933" s="14">
        <f t="shared" si="123"/>
        <v>41781.855092592588</v>
      </c>
      <c r="T1933" s="14">
        <f t="shared" si="122"/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45.5488</v>
      </c>
      <c r="Q1934" s="10" t="s">
        <v>8327</v>
      </c>
      <c r="R1934" t="s">
        <v>8328</v>
      </c>
      <c r="S1934" s="14">
        <f t="shared" si="123"/>
        <v>41036.946469907409</v>
      </c>
      <c r="T1934" s="14">
        <f t="shared" si="122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73.461500000000001</v>
      </c>
      <c r="Q1935" s="10" t="s">
        <v>8321</v>
      </c>
      <c r="R1935" t="s">
        <v>8339</v>
      </c>
      <c r="S1935" s="14">
        <f t="shared" si="123"/>
        <v>40043.895462962959</v>
      </c>
      <c r="T1935" s="14">
        <f t="shared" si="122"/>
        <v>40098.874305555553</v>
      </c>
    </row>
    <row r="1936" spans="1:20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t="s">
        <v>8326</v>
      </c>
      <c r="S1936" s="14">
        <f t="shared" si="123"/>
        <v>42370.90320601852</v>
      </c>
      <c r="T1936" s="14">
        <f t="shared" si="122"/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65.413799999999995</v>
      </c>
      <c r="Q1937" s="10" t="s">
        <v>8308</v>
      </c>
      <c r="R1937" t="s">
        <v>8340</v>
      </c>
      <c r="S1937" s="14">
        <f t="shared" si="123"/>
        <v>41923.857511574075</v>
      </c>
      <c r="T1937" s="14">
        <f t="shared" si="122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82.087000000000003</v>
      </c>
      <c r="Q1938" s="10" t="s">
        <v>8308</v>
      </c>
      <c r="R1938" t="s">
        <v>8310</v>
      </c>
      <c r="S1938" s="14">
        <f t="shared" si="123"/>
        <v>42339.967708333337</v>
      </c>
      <c r="T1938" s="14">
        <f t="shared" si="122"/>
        <v>42369.958333333328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35.547199999999997</v>
      </c>
      <c r="Q1939" s="10" t="s">
        <v>8308</v>
      </c>
      <c r="R1939" t="s">
        <v>8315</v>
      </c>
      <c r="S1939" s="14">
        <f t="shared" si="123"/>
        <v>42273.884305555555</v>
      </c>
      <c r="T1939" s="14">
        <f t="shared" si="122"/>
        <v>42300.458333333328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37.672800000000002</v>
      </c>
      <c r="Q1940" s="10" t="s">
        <v>8327</v>
      </c>
      <c r="R1940" t="s">
        <v>8328</v>
      </c>
      <c r="S1940" s="14">
        <f t="shared" si="123"/>
        <v>41037.551585648151</v>
      </c>
      <c r="T1940" s="14">
        <f t="shared" si="122"/>
        <v>41067.551585648151</v>
      </c>
    </row>
    <row r="1941" spans="1:20" ht="60" hidden="1" x14ac:dyDescent="0.2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20"/>
        <v>6</v>
      </c>
      <c r="P1941">
        <f t="shared" si="121"/>
        <v>98.789500000000004</v>
      </c>
      <c r="Q1941" s="10" t="s">
        <v>8313</v>
      </c>
      <c r="R1941" t="s">
        <v>8314</v>
      </c>
      <c r="S1941" s="14">
        <f t="shared" si="123"/>
        <v>41978.760393518518</v>
      </c>
      <c r="T1941" s="14">
        <f t="shared" si="122"/>
        <v>42023.760393518518</v>
      </c>
    </row>
    <row r="1942" spans="1:20" ht="60" hidden="1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20"/>
        <v>125</v>
      </c>
      <c r="P1942">
        <f t="shared" si="121"/>
        <v>23.172799999999999</v>
      </c>
      <c r="Q1942" s="10" t="s">
        <v>8311</v>
      </c>
      <c r="R1942" t="s">
        <v>8312</v>
      </c>
      <c r="S1942" s="14">
        <f t="shared" si="123"/>
        <v>41250.827118055553</v>
      </c>
      <c r="T1942" s="14">
        <f t="shared" si="122"/>
        <v>41271.827118055553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170.5455</v>
      </c>
      <c r="Q1943" s="10" t="s">
        <v>8321</v>
      </c>
      <c r="R1943" t="s">
        <v>8339</v>
      </c>
      <c r="S1943" s="14">
        <f t="shared" si="123"/>
        <v>42296.261087962965</v>
      </c>
      <c r="T1943" s="14">
        <f t="shared" si="122"/>
        <v>42326.302754629629</v>
      </c>
    </row>
    <row r="1944" spans="1:20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36.076900000000002</v>
      </c>
      <c r="Q1944" s="10" t="s">
        <v>8323</v>
      </c>
      <c r="R1944" t="s">
        <v>8326</v>
      </c>
      <c r="S1944" s="14">
        <f t="shared" si="123"/>
        <v>42709.134780092587</v>
      </c>
      <c r="T1944" s="14">
        <f t="shared" si="122"/>
        <v>42739.134780092587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4">
        <f t="shared" si="123"/>
        <v>42636.614745370374</v>
      </c>
      <c r="T1945" s="14">
        <f t="shared" si="122"/>
        <v>42659.041666666672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20.118200000000002</v>
      </c>
      <c r="Q1946" s="10" t="s">
        <v>8323</v>
      </c>
      <c r="R1946" t="s">
        <v>8326</v>
      </c>
      <c r="S1946" s="14">
        <f t="shared" si="123"/>
        <v>42313.703900462962</v>
      </c>
      <c r="T1946" s="14">
        <f t="shared" si="122"/>
        <v>42343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35.961500000000001</v>
      </c>
      <c r="Q1947" s="10" t="s">
        <v>8323</v>
      </c>
      <c r="R1947" t="s">
        <v>8326</v>
      </c>
      <c r="S1947" s="14">
        <f t="shared" si="123"/>
        <v>42256.764212962968</v>
      </c>
      <c r="T1947" s="14">
        <f t="shared" si="122"/>
        <v>42283.957638888889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311.16669999999999</v>
      </c>
      <c r="Q1948" s="10" t="s">
        <v>8321</v>
      </c>
      <c r="R1948" t="s">
        <v>8337</v>
      </c>
      <c r="S1948" s="14">
        <f t="shared" si="123"/>
        <v>42628.22792824074</v>
      </c>
      <c r="T1948" s="14">
        <f t="shared" si="122"/>
        <v>42663.22792824074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45.5366</v>
      </c>
      <c r="Q1949" s="10" t="s">
        <v>8323</v>
      </c>
      <c r="R1949" t="s">
        <v>8324</v>
      </c>
      <c r="S1949" s="14">
        <f t="shared" si="123"/>
        <v>42233.747349537036</v>
      </c>
      <c r="T1949" s="14">
        <f t="shared" si="122"/>
        <v>42263.747349537036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155.33330000000001</v>
      </c>
      <c r="Q1950" s="10" t="s">
        <v>8308</v>
      </c>
      <c r="R1950" t="s">
        <v>8310</v>
      </c>
      <c r="S1950" s="14">
        <f t="shared" si="123"/>
        <v>42688.711354166662</v>
      </c>
      <c r="T1950" s="14">
        <f t="shared" si="122"/>
        <v>42748.711354166662</v>
      </c>
    </row>
    <row r="1951" spans="1:20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60.064500000000002</v>
      </c>
      <c r="Q1951" s="10" t="s">
        <v>8323</v>
      </c>
      <c r="R1951" t="s">
        <v>8326</v>
      </c>
      <c r="S1951" s="14">
        <f t="shared" si="123"/>
        <v>42205.171018518522</v>
      </c>
      <c r="T1951" s="14">
        <f t="shared" si="122"/>
        <v>42235.171018518522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132.8571</v>
      </c>
      <c r="Q1952" s="10" t="s">
        <v>8327</v>
      </c>
      <c r="R1952" t="s">
        <v>8331</v>
      </c>
      <c r="S1952" s="14">
        <f t="shared" si="123"/>
        <v>41277.186111111114</v>
      </c>
      <c r="T1952" s="14">
        <f t="shared" si="122"/>
        <v>41295.332638888889</v>
      </c>
    </row>
    <row r="1953" spans="1:20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80.869600000000005</v>
      </c>
      <c r="Q1953" s="10" t="s">
        <v>8323</v>
      </c>
      <c r="R1953" t="s">
        <v>8326</v>
      </c>
      <c r="S1953" s="14">
        <f t="shared" si="123"/>
        <v>42552.048356481479</v>
      </c>
      <c r="T1953" s="14">
        <f t="shared" si="122"/>
        <v>42573.226388888885</v>
      </c>
    </row>
    <row r="1954" spans="1:20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41.222200000000001</v>
      </c>
      <c r="Q1954" s="10" t="s">
        <v>8323</v>
      </c>
      <c r="R1954" t="s">
        <v>8326</v>
      </c>
      <c r="S1954" s="14">
        <f t="shared" si="123"/>
        <v>41861.524837962963</v>
      </c>
      <c r="T1954" s="14">
        <f t="shared" si="122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61.366700000000002</v>
      </c>
      <c r="Q1955" s="10" t="s">
        <v>8327</v>
      </c>
      <c r="R1955" t="s">
        <v>8331</v>
      </c>
      <c r="S1955" s="14">
        <f t="shared" si="123"/>
        <v>40926.047858796301</v>
      </c>
      <c r="T1955" s="14">
        <f t="shared" si="122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44.853700000000003</v>
      </c>
      <c r="Q1956" s="10" t="s">
        <v>8308</v>
      </c>
      <c r="R1956" t="s">
        <v>8309</v>
      </c>
      <c r="S1956" s="14">
        <f t="shared" si="123"/>
        <v>40761.604421296295</v>
      </c>
      <c r="T1956" s="14">
        <f t="shared" si="122"/>
        <v>40805.604421296295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67.962999999999994</v>
      </c>
      <c r="Q1957" s="10" t="s">
        <v>8323</v>
      </c>
      <c r="R1957" t="s">
        <v>8326</v>
      </c>
      <c r="S1957" s="14">
        <f t="shared" si="123"/>
        <v>42072.576249999998</v>
      </c>
      <c r="T1957" s="14">
        <f t="shared" si="122"/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t="s">
        <v>8326</v>
      </c>
      <c r="S1958" s="14">
        <f t="shared" si="123"/>
        <v>41912.858946759261</v>
      </c>
      <c r="T1958" s="14">
        <f t="shared" si="122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87.142899999999997</v>
      </c>
      <c r="Q1959" s="10" t="s">
        <v>8321</v>
      </c>
      <c r="R1959" t="s">
        <v>8339</v>
      </c>
      <c r="S1959" s="14">
        <f t="shared" si="123"/>
        <v>41162.672326388885</v>
      </c>
      <c r="T1959" s="14">
        <f t="shared" si="122"/>
        <v>41192.672326388885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t="s">
        <v>8326</v>
      </c>
      <c r="S1960" s="14">
        <f t="shared" si="123"/>
        <v>42167.533159722225</v>
      </c>
      <c r="T1960" s="14">
        <f t="shared" si="122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140.5385</v>
      </c>
      <c r="Q1961" s="10" t="s">
        <v>8323</v>
      </c>
      <c r="R1961" t="s">
        <v>8324</v>
      </c>
      <c r="S1961" s="14">
        <f t="shared" si="123"/>
        <v>41902.622395833336</v>
      </c>
      <c r="T1961" s="14">
        <f t="shared" si="122"/>
        <v>41932.622395833336</v>
      </c>
    </row>
    <row r="1962" spans="1:20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70.230800000000002</v>
      </c>
      <c r="Q1962" s="10" t="s">
        <v>8323</v>
      </c>
      <c r="R1962" t="s">
        <v>8326</v>
      </c>
      <c r="S1962" s="14">
        <f t="shared" si="123"/>
        <v>42054.849050925928</v>
      </c>
      <c r="T1962" s="14">
        <f t="shared" si="122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96.052599999999998</v>
      </c>
      <c r="Q1963" s="10" t="s">
        <v>8319</v>
      </c>
      <c r="R1963" t="s">
        <v>8345</v>
      </c>
      <c r="S1963" s="14">
        <f t="shared" si="123"/>
        <v>42760.244212962964</v>
      </c>
      <c r="T1963" s="14">
        <f t="shared" si="122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18.581600000000002</v>
      </c>
      <c r="Q1964" s="10" t="s">
        <v>8316</v>
      </c>
      <c r="R1964" t="s">
        <v>8334</v>
      </c>
      <c r="S1964" s="14">
        <f t="shared" si="123"/>
        <v>41740.138113425928</v>
      </c>
      <c r="T1964" s="14">
        <f t="shared" si="122"/>
        <v>41770.138113425928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t="s">
        <v>8326</v>
      </c>
      <c r="S1965" s="14">
        <f t="shared" si="123"/>
        <v>41879.913761574076</v>
      </c>
      <c r="T1965" s="14">
        <f t="shared" si="122"/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38.462600000000002</v>
      </c>
      <c r="Q1966" s="10" t="s">
        <v>8311</v>
      </c>
      <c r="R1966" t="s">
        <v>8312</v>
      </c>
      <c r="S1966" s="14">
        <f t="shared" si="123"/>
        <v>40939.979618055557</v>
      </c>
      <c r="T1966" s="14">
        <f t="shared" si="122"/>
        <v>40969.979618055557</v>
      </c>
    </row>
    <row r="1967" spans="1:20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150.41669999999999</v>
      </c>
      <c r="Q1967" s="10" t="s">
        <v>8323</v>
      </c>
      <c r="R1967" t="s">
        <v>8326</v>
      </c>
      <c r="S1967" s="14">
        <f t="shared" si="123"/>
        <v>42017.88045138889</v>
      </c>
      <c r="T1967" s="14">
        <f t="shared" si="122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81.954499999999996</v>
      </c>
      <c r="Q1968" s="10" t="s">
        <v>8316</v>
      </c>
      <c r="R1968" t="s">
        <v>8334</v>
      </c>
      <c r="S1968" s="14">
        <f t="shared" si="123"/>
        <v>41712.762673611112</v>
      </c>
      <c r="T1968" s="14">
        <f t="shared" si="122"/>
        <v>41742.762673611112</v>
      </c>
    </row>
    <row r="1969" spans="1:20" ht="45" hidden="1" x14ac:dyDescent="0.2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20"/>
        <v>0</v>
      </c>
      <c r="P1969">
        <f t="shared" si="121"/>
        <v>300</v>
      </c>
      <c r="Q1969" s="10" t="s">
        <v>8323</v>
      </c>
      <c r="R1969" t="s">
        <v>8335</v>
      </c>
      <c r="S1969" s="14">
        <f t="shared" si="123"/>
        <v>42157.598090277781</v>
      </c>
      <c r="T1969" s="14">
        <f t="shared" si="122"/>
        <v>42217.583333333328</v>
      </c>
    </row>
    <row r="1970" spans="1:20" ht="60" hidden="1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20"/>
        <v>100</v>
      </c>
      <c r="P1970">
        <f t="shared" si="121"/>
        <v>94.736800000000002</v>
      </c>
      <c r="Q1970" s="10" t="s">
        <v>8327</v>
      </c>
      <c r="R1970" t="s">
        <v>8331</v>
      </c>
      <c r="S1970" s="14">
        <f t="shared" si="123"/>
        <v>40941.652372685188</v>
      </c>
      <c r="T1970" s="14">
        <f t="shared" si="122"/>
        <v>40971.652372685188</v>
      </c>
    </row>
    <row r="1971" spans="1:20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58.064500000000002</v>
      </c>
      <c r="Q1971" s="10" t="s">
        <v>8323</v>
      </c>
      <c r="R1971" t="s">
        <v>8326</v>
      </c>
      <c r="S1971" s="14">
        <f t="shared" si="123"/>
        <v>41940.598182870373</v>
      </c>
      <c r="T1971" s="14">
        <f t="shared" si="122"/>
        <v>41970.639849537038</v>
      </c>
    </row>
    <row r="1972" spans="1:20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48.339700000000001</v>
      </c>
      <c r="Q1972" s="10" t="s">
        <v>8323</v>
      </c>
      <c r="R1972" t="s">
        <v>8326</v>
      </c>
      <c r="S1972" s="14">
        <f t="shared" si="123"/>
        <v>41807.690081018518</v>
      </c>
      <c r="T1972" s="14">
        <f t="shared" si="122"/>
        <v>41837.690081018518</v>
      </c>
    </row>
    <row r="1973" spans="1:20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t="s">
        <v>8326</v>
      </c>
      <c r="S1973" s="14">
        <f t="shared" si="123"/>
        <v>42103.884930555556</v>
      </c>
      <c r="T1973" s="14">
        <f t="shared" si="122"/>
        <v>42133.884930555556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4">
        <f t="shared" si="123"/>
        <v>41794.124953703707</v>
      </c>
      <c r="T1974" s="14">
        <f t="shared" si="122"/>
        <v>41854.124953703707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43.5366</v>
      </c>
      <c r="Q1975" s="10" t="s">
        <v>8327</v>
      </c>
      <c r="R1975" t="s">
        <v>8331</v>
      </c>
      <c r="S1975" s="14">
        <f t="shared" si="123"/>
        <v>41692.084143518521</v>
      </c>
      <c r="T1975" s="14">
        <f t="shared" si="122"/>
        <v>41727.041666666664</v>
      </c>
    </row>
    <row r="1976" spans="1:20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137.07689999999999</v>
      </c>
      <c r="Q1976" s="10" t="s">
        <v>8323</v>
      </c>
      <c r="R1976" t="s">
        <v>8326</v>
      </c>
      <c r="S1976" s="14">
        <f t="shared" si="123"/>
        <v>42279.778564814813</v>
      </c>
      <c r="T1976" s="14">
        <f t="shared" si="122"/>
        <v>42310.701388888891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4">
        <f t="shared" si="123"/>
        <v>42619.635787037041</v>
      </c>
      <c r="T1977" s="14">
        <f t="shared" si="122"/>
        <v>42649.635787037041</v>
      </c>
    </row>
    <row r="1978" spans="1:20" ht="30" hidden="1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20"/>
        <v>101</v>
      </c>
      <c r="P1978">
        <f t="shared" si="121"/>
        <v>35.520000000000003</v>
      </c>
      <c r="Q1978" s="10" t="s">
        <v>8308</v>
      </c>
      <c r="R1978" t="s">
        <v>8315</v>
      </c>
      <c r="S1978" s="14">
        <f t="shared" si="123"/>
        <v>41617.912662037037</v>
      </c>
      <c r="T1978" s="14">
        <f t="shared" si="122"/>
        <v>41631.912662037037</v>
      </c>
    </row>
    <row r="1979" spans="1:20" ht="45" hidden="1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20"/>
        <v>118</v>
      </c>
      <c r="P1979">
        <f t="shared" si="121"/>
        <v>36.244900000000001</v>
      </c>
      <c r="Q1979" s="10" t="s">
        <v>8327</v>
      </c>
      <c r="R1979" t="s">
        <v>8338</v>
      </c>
      <c r="S1979" s="14">
        <f t="shared" si="123"/>
        <v>41662.854988425926</v>
      </c>
      <c r="T1979" s="14">
        <f t="shared" si="122"/>
        <v>41676.854988425926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4">
        <f t="shared" si="123"/>
        <v>40796.001261574071</v>
      </c>
      <c r="T1980" s="14">
        <f t="shared" si="122"/>
        <v>40849.333333333336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50.6571</v>
      </c>
      <c r="Q1981" s="10" t="s">
        <v>8327</v>
      </c>
      <c r="R1981" t="s">
        <v>8328</v>
      </c>
      <c r="S1981" s="14">
        <f t="shared" si="123"/>
        <v>42290.059594907405</v>
      </c>
      <c r="T1981" s="14">
        <f t="shared" si="122"/>
        <v>42304.207638888889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253.1429</v>
      </c>
      <c r="Q1982" s="10" t="s">
        <v>8327</v>
      </c>
      <c r="R1982" t="s">
        <v>8330</v>
      </c>
      <c r="S1982" s="14">
        <f t="shared" si="123"/>
        <v>42804.534652777773</v>
      </c>
      <c r="T1982" s="14">
        <f t="shared" si="122"/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53.545499999999997</v>
      </c>
      <c r="Q1983" s="10" t="s">
        <v>8319</v>
      </c>
      <c r="R1983" t="s">
        <v>8357</v>
      </c>
      <c r="S1983" s="14">
        <f t="shared" si="123"/>
        <v>42052.802430555559</v>
      </c>
      <c r="T1983" s="14">
        <f t="shared" si="122"/>
        <v>42082.760763888888</v>
      </c>
    </row>
    <row r="1984" spans="1:20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67.923100000000005</v>
      </c>
      <c r="Q1984" s="10" t="s">
        <v>8323</v>
      </c>
      <c r="R1984" t="s">
        <v>8326</v>
      </c>
      <c r="S1984" s="14">
        <f t="shared" si="123"/>
        <v>42690.334317129629</v>
      </c>
      <c r="T1984" s="14">
        <f t="shared" si="122"/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56.838700000000003</v>
      </c>
      <c r="Q1985" s="10" t="s">
        <v>8323</v>
      </c>
      <c r="R1985" t="s">
        <v>8335</v>
      </c>
      <c r="S1985" s="14">
        <f t="shared" si="123"/>
        <v>42649.623460648145</v>
      </c>
      <c r="T1985" s="14">
        <f t="shared" si="122"/>
        <v>42693.041666666672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65.111099999999993</v>
      </c>
      <c r="Q1986" s="10" t="s">
        <v>8323</v>
      </c>
      <c r="R1986" t="s">
        <v>8324</v>
      </c>
      <c r="S1986" s="14">
        <f t="shared" si="123"/>
        <v>42359.792233796295</v>
      </c>
      <c r="T1986" s="14">
        <f t="shared" si="122"/>
        <v>42408.01180555555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ROUND(E1987/L1987,4)</f>
        <v>73.125399999999999</v>
      </c>
      <c r="Q1987" s="10" t="s">
        <v>8327</v>
      </c>
      <c r="R1987" t="s">
        <v>8329</v>
      </c>
      <c r="S1987" s="14">
        <f t="shared" si="123"/>
        <v>41646.792222222226</v>
      </c>
      <c r="T1987" s="14">
        <f t="shared" ref="T1987:T2050" si="126">(((I1987/60/60)/24)+DATE(1970,1,1))</f>
        <v>41676.792222222226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35.734699999999997</v>
      </c>
      <c r="Q1988" s="10" t="s">
        <v>8311</v>
      </c>
      <c r="R1988" t="s">
        <v>8356</v>
      </c>
      <c r="S1988" s="14">
        <f t="shared" ref="S1988:S2051" si="127">(((J1988/60)/60/24)+DATE(1970,1,1))</f>
        <v>41044.988055555557</v>
      </c>
      <c r="T1988" s="14">
        <f t="shared" si="126"/>
        <v>41104.988055555557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67.307699999999997</v>
      </c>
      <c r="Q1989" s="10" t="s">
        <v>8327</v>
      </c>
      <c r="R1989" t="s">
        <v>8331</v>
      </c>
      <c r="S1989" s="14">
        <f t="shared" si="127"/>
        <v>42565.009097222224</v>
      </c>
      <c r="T1989" s="14">
        <f t="shared" si="126"/>
        <v>42572.009097222224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116.5333</v>
      </c>
      <c r="Q1990" s="10" t="s">
        <v>8308</v>
      </c>
      <c r="R1990" t="s">
        <v>8310</v>
      </c>
      <c r="S1990" s="14">
        <f t="shared" si="127"/>
        <v>42612.642754629633</v>
      </c>
      <c r="T1990" s="14">
        <f t="shared" si="126"/>
        <v>42657.642754629633</v>
      </c>
    </row>
    <row r="1991" spans="1:20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45.842100000000002</v>
      </c>
      <c r="Q1991" s="10" t="s">
        <v>8323</v>
      </c>
      <c r="R1991" t="s">
        <v>8326</v>
      </c>
      <c r="S1991" s="14">
        <f t="shared" si="127"/>
        <v>41921.770439814813</v>
      </c>
      <c r="T1991" s="14">
        <f t="shared" si="126"/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217.375</v>
      </c>
      <c r="Q1992" s="10" t="s">
        <v>8323</v>
      </c>
      <c r="R1992" t="s">
        <v>8324</v>
      </c>
      <c r="S1992" s="14">
        <f t="shared" si="127"/>
        <v>42773.916180555556</v>
      </c>
      <c r="T1992" s="14">
        <f t="shared" si="126"/>
        <v>42818.874513888892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22.7378</v>
      </c>
      <c r="Q1993" s="10" t="s">
        <v>8327</v>
      </c>
      <c r="R1993" t="s">
        <v>8336</v>
      </c>
      <c r="S1993" s="14">
        <f t="shared" si="127"/>
        <v>42079.745578703703</v>
      </c>
      <c r="T1993" s="14">
        <f t="shared" si="126"/>
        <v>42109.957638888889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50.588200000000001</v>
      </c>
      <c r="Q1994" s="10" t="s">
        <v>8321</v>
      </c>
      <c r="R1994" t="s">
        <v>8343</v>
      </c>
      <c r="S1994" s="14">
        <f t="shared" si="127"/>
        <v>40324.662511574075</v>
      </c>
      <c r="T1994" s="14">
        <f t="shared" si="126"/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40.833300000000001</v>
      </c>
      <c r="Q1995" s="10" t="s">
        <v>8323</v>
      </c>
      <c r="R1995" t="s">
        <v>8324</v>
      </c>
      <c r="S1995" s="14">
        <f t="shared" si="127"/>
        <v>42629.503483796296</v>
      </c>
      <c r="T1995" s="14">
        <f t="shared" si="126"/>
        <v>42650.583333333328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74.347800000000007</v>
      </c>
      <c r="Q1996" s="10" t="s">
        <v>8323</v>
      </c>
      <c r="R1996" t="s">
        <v>8326</v>
      </c>
      <c r="S1996" s="14">
        <f t="shared" si="127"/>
        <v>42192.591944444444</v>
      </c>
      <c r="T1996" s="14">
        <f t="shared" si="126"/>
        <v>42223.708333333328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213.375</v>
      </c>
      <c r="Q1997" s="10" t="s">
        <v>8313</v>
      </c>
      <c r="R1997" t="s">
        <v>8314</v>
      </c>
      <c r="S1997" s="14">
        <f t="shared" si="127"/>
        <v>42065.084375000006</v>
      </c>
      <c r="T1997" s="14">
        <f t="shared" si="126"/>
        <v>42095.042708333334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60.964300000000001</v>
      </c>
      <c r="Q1998" s="10" t="s">
        <v>8308</v>
      </c>
      <c r="R1998" t="s">
        <v>8340</v>
      </c>
      <c r="S1998" s="14">
        <f t="shared" si="127"/>
        <v>42275.588715277772</v>
      </c>
      <c r="T1998" s="14">
        <f t="shared" si="126"/>
        <v>42317.60555555555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41.5854</v>
      </c>
      <c r="Q1999" s="10" t="s">
        <v>8308</v>
      </c>
      <c r="R1999" t="s">
        <v>8310</v>
      </c>
      <c r="S1999" s="14">
        <f t="shared" si="127"/>
        <v>42123.678645833337</v>
      </c>
      <c r="T1999" s="14">
        <f t="shared" si="126"/>
        <v>42153.678645833337</v>
      </c>
    </row>
    <row r="2000" spans="1:20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37.777999999999999</v>
      </c>
      <c r="Q2000" s="10" t="s">
        <v>8323</v>
      </c>
      <c r="R2000" t="s">
        <v>8326</v>
      </c>
      <c r="S2000" s="14">
        <f t="shared" si="127"/>
        <v>41894.91375</v>
      </c>
      <c r="T2000" s="14">
        <f t="shared" si="126"/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65.384600000000006</v>
      </c>
      <c r="Q2001" s="10" t="s">
        <v>8321</v>
      </c>
      <c r="R2001" t="s">
        <v>8343</v>
      </c>
      <c r="S2001" s="14">
        <f t="shared" si="127"/>
        <v>41557.949687500004</v>
      </c>
      <c r="T2001" s="14">
        <f t="shared" si="126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4">
        <f t="shared" si="127"/>
        <v>41932.871990740743</v>
      </c>
      <c r="T2002" s="14">
        <f t="shared" si="126"/>
        <v>41965.249305555553</v>
      </c>
    </row>
    <row r="2003" spans="1:20" ht="45" hidden="1" x14ac:dyDescent="0.2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24"/>
        <v>16</v>
      </c>
      <c r="P2003">
        <f t="shared" si="125"/>
        <v>188.5556</v>
      </c>
      <c r="Q2003" s="10" t="s">
        <v>8323</v>
      </c>
      <c r="R2003" t="s">
        <v>8326</v>
      </c>
      <c r="S2003" s="14">
        <f t="shared" si="127"/>
        <v>42159.224432870367</v>
      </c>
      <c r="T2003" s="14">
        <f t="shared" si="126"/>
        <v>42204.224432870367</v>
      </c>
    </row>
    <row r="2004" spans="1:20" ht="45" hidden="1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24"/>
        <v>48</v>
      </c>
      <c r="P2004">
        <f t="shared" si="125"/>
        <v>94.277799999999999</v>
      </c>
      <c r="Q2004" s="10" t="s">
        <v>8313</v>
      </c>
      <c r="R2004" t="s">
        <v>8314</v>
      </c>
      <c r="S2004" s="14">
        <f t="shared" si="127"/>
        <v>42159.47256944445</v>
      </c>
      <c r="T2004" s="14">
        <f t="shared" si="126"/>
        <v>42182.915972222225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4">
        <f t="shared" si="127"/>
        <v>40671.879293981481</v>
      </c>
      <c r="T2005" s="14">
        <f t="shared" si="126"/>
        <v>40732.875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40.238100000000003</v>
      </c>
      <c r="Q2006" s="10" t="s">
        <v>8323</v>
      </c>
      <c r="R2006" t="s">
        <v>8326</v>
      </c>
      <c r="S2006" s="14">
        <f t="shared" si="127"/>
        <v>42459.15861111111</v>
      </c>
      <c r="T2006" s="14">
        <f t="shared" si="126"/>
        <v>42518.905555555553</v>
      </c>
    </row>
    <row r="2007" spans="1:20" ht="60" hidden="1" x14ac:dyDescent="0.2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24"/>
        <v>109</v>
      </c>
      <c r="P2007">
        <f t="shared" si="125"/>
        <v>34.408200000000001</v>
      </c>
      <c r="Q2007" s="10" t="s">
        <v>8323</v>
      </c>
      <c r="R2007" t="s">
        <v>8326</v>
      </c>
      <c r="S2007" s="14">
        <f t="shared" si="127"/>
        <v>42511.741944444439</v>
      </c>
      <c r="T2007" s="14">
        <f t="shared" si="126"/>
        <v>42523.916666666672</v>
      </c>
    </row>
    <row r="2008" spans="1:20" ht="60" hidden="1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24"/>
        <v>112</v>
      </c>
      <c r="P2008">
        <f t="shared" si="125"/>
        <v>35.125</v>
      </c>
      <c r="Q2008" s="10" t="s">
        <v>8308</v>
      </c>
      <c r="R2008" t="s">
        <v>8310</v>
      </c>
      <c r="S2008" s="14">
        <f t="shared" si="127"/>
        <v>41932.036851851852</v>
      </c>
      <c r="T2008" s="14">
        <f t="shared" si="126"/>
        <v>41992.078518518523</v>
      </c>
    </row>
    <row r="2009" spans="1:20" ht="60" hidden="1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24"/>
        <v>211</v>
      </c>
      <c r="P2009">
        <f t="shared" si="125"/>
        <v>29.068999999999999</v>
      </c>
      <c r="Q2009" s="10" t="s">
        <v>8323</v>
      </c>
      <c r="R2009" t="s">
        <v>8326</v>
      </c>
      <c r="S2009" s="14">
        <f t="shared" si="127"/>
        <v>42105.267488425925</v>
      </c>
      <c r="T2009" s="14">
        <f t="shared" si="126"/>
        <v>42132.836805555555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52.406300000000002</v>
      </c>
      <c r="Q2010" s="10" t="s">
        <v>8308</v>
      </c>
      <c r="R2010" t="s">
        <v>8310</v>
      </c>
      <c r="S2010" s="14">
        <f t="shared" si="127"/>
        <v>42611.933969907404</v>
      </c>
      <c r="T2010" s="14">
        <f t="shared" si="126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38.860500000000002</v>
      </c>
      <c r="Q2011" s="10" t="s">
        <v>8313</v>
      </c>
      <c r="R2011" t="s">
        <v>8314</v>
      </c>
      <c r="S2011" s="14">
        <f t="shared" si="127"/>
        <v>41814.785925925928</v>
      </c>
      <c r="T2011" s="14">
        <f t="shared" si="126"/>
        <v>41844.785925925928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45.1081</v>
      </c>
      <c r="Q2012" s="10" t="s">
        <v>8323</v>
      </c>
      <c r="R2012" t="s">
        <v>8326</v>
      </c>
      <c r="S2012" s="14">
        <f t="shared" si="127"/>
        <v>42733.50136574074</v>
      </c>
      <c r="T2012" s="14">
        <f t="shared" si="126"/>
        <v>42753.50136574074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47.6571</v>
      </c>
      <c r="Q2013" s="10" t="s">
        <v>8323</v>
      </c>
      <c r="R2013" t="s">
        <v>8326</v>
      </c>
      <c r="S2013" s="14">
        <f t="shared" si="127"/>
        <v>42381.671840277777</v>
      </c>
      <c r="T2013" s="14">
        <f t="shared" si="126"/>
        <v>42411.957638888889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59.464300000000001</v>
      </c>
      <c r="Q2014" s="10" t="s">
        <v>8321</v>
      </c>
      <c r="R2014" t="s">
        <v>8332</v>
      </c>
      <c r="S2014" s="14">
        <f t="shared" si="127"/>
        <v>42098.291828703703</v>
      </c>
      <c r="T2014" s="14">
        <f t="shared" si="126"/>
        <v>42122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43.710500000000003</v>
      </c>
      <c r="Q2015" s="10" t="s">
        <v>8327</v>
      </c>
      <c r="R2015" t="s">
        <v>8328</v>
      </c>
      <c r="S2015" s="14">
        <f t="shared" si="127"/>
        <v>40811.120324074072</v>
      </c>
      <c r="T2015" s="14">
        <f t="shared" si="126"/>
        <v>40871.161990740737</v>
      </c>
    </row>
    <row r="2016" spans="1:20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t="s">
        <v>8326</v>
      </c>
      <c r="S2016" s="14">
        <f t="shared" si="127"/>
        <v>42146.731087962966</v>
      </c>
      <c r="T2016" s="14">
        <f t="shared" si="126"/>
        <v>42176.731087962966</v>
      </c>
    </row>
    <row r="2017" spans="1:20" ht="60" hidden="1" x14ac:dyDescent="0.2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24"/>
        <v>101</v>
      </c>
      <c r="P2017">
        <f t="shared" si="125"/>
        <v>55.333300000000001</v>
      </c>
      <c r="Q2017" s="10" t="s">
        <v>8323</v>
      </c>
      <c r="R2017" t="s">
        <v>8326</v>
      </c>
      <c r="S2017" s="14">
        <f t="shared" si="127"/>
        <v>42372.693055555559</v>
      </c>
      <c r="T2017" s="14">
        <f t="shared" si="126"/>
        <v>42402.693055555559</v>
      </c>
    </row>
    <row r="2018" spans="1:20" ht="60" hidden="1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24"/>
        <v>111</v>
      </c>
      <c r="P2018">
        <f t="shared" si="125"/>
        <v>92.222200000000001</v>
      </c>
      <c r="Q2018" s="10" t="s">
        <v>8308</v>
      </c>
      <c r="R2018" t="s">
        <v>8340</v>
      </c>
      <c r="S2018" s="14">
        <f t="shared" si="127"/>
        <v>42380.926111111112</v>
      </c>
      <c r="T2018" s="14">
        <f t="shared" si="126"/>
        <v>42410.926111111112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31.8462</v>
      </c>
      <c r="Q2019" s="10" t="s">
        <v>8311</v>
      </c>
      <c r="R2019" t="s">
        <v>8352</v>
      </c>
      <c r="S2019" s="14">
        <f t="shared" si="127"/>
        <v>41604.996458333335</v>
      </c>
      <c r="T2019" s="14">
        <f t="shared" si="126"/>
        <v>41634.996458333335</v>
      </c>
    </row>
    <row r="2020" spans="1:20" ht="60" hidden="1" x14ac:dyDescent="0.2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24"/>
        <v>8</v>
      </c>
      <c r="P2020">
        <f t="shared" si="125"/>
        <v>45.972200000000001</v>
      </c>
      <c r="Q2020" s="10" t="s">
        <v>8311</v>
      </c>
      <c r="R2020" t="s">
        <v>8356</v>
      </c>
      <c r="S2020" s="14">
        <f t="shared" si="127"/>
        <v>42136.297175925924</v>
      </c>
      <c r="T2020" s="14">
        <f t="shared" si="126"/>
        <v>42167.297175925924</v>
      </c>
    </row>
    <row r="2021" spans="1:20" ht="45" hidden="1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24"/>
        <v>110</v>
      </c>
      <c r="P2021">
        <f t="shared" si="125"/>
        <v>31.826899999999998</v>
      </c>
      <c r="Q2021" s="10" t="s">
        <v>8327</v>
      </c>
      <c r="R2021" t="s">
        <v>8328</v>
      </c>
      <c r="S2021" s="14">
        <f t="shared" si="127"/>
        <v>41535.90148148148</v>
      </c>
      <c r="T2021" s="14">
        <f t="shared" si="126"/>
        <v>41558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40.268300000000004</v>
      </c>
      <c r="Q2022" s="10" t="s">
        <v>8321</v>
      </c>
      <c r="R2022" t="s">
        <v>8343</v>
      </c>
      <c r="S2022" s="14">
        <f t="shared" si="127"/>
        <v>41724.776539351849</v>
      </c>
      <c r="T2022" s="14">
        <f t="shared" si="126"/>
        <v>41754.776539351849</v>
      </c>
    </row>
    <row r="2023" spans="1:20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50.020899999999997</v>
      </c>
      <c r="Q2023" s="10" t="s">
        <v>8323</v>
      </c>
      <c r="R2023" t="s">
        <v>8326</v>
      </c>
      <c r="S2023" s="14">
        <f t="shared" si="127"/>
        <v>41893.783553240741</v>
      </c>
      <c r="T2023" s="14">
        <f t="shared" si="126"/>
        <v>41914.597916666666</v>
      </c>
    </row>
    <row r="2024" spans="1:20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91.666700000000006</v>
      </c>
      <c r="Q2024" s="10" t="s">
        <v>8323</v>
      </c>
      <c r="R2024" t="s">
        <v>8326</v>
      </c>
      <c r="S2024" s="14">
        <f t="shared" si="127"/>
        <v>42054.024421296301</v>
      </c>
      <c r="T2024" s="14">
        <f t="shared" si="126"/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23.869599999999998</v>
      </c>
      <c r="Q2025" s="10" t="s">
        <v>8323</v>
      </c>
      <c r="R2025" t="s">
        <v>8326</v>
      </c>
      <c r="S2025" s="14">
        <f t="shared" si="127"/>
        <v>42675.694236111114</v>
      </c>
      <c r="T2025" s="14">
        <f t="shared" si="126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109.0667</v>
      </c>
      <c r="Q2026" s="10" t="s">
        <v>8313</v>
      </c>
      <c r="R2026" t="s">
        <v>8314</v>
      </c>
      <c r="S2026" s="14">
        <f t="shared" si="127"/>
        <v>42010.674513888895</v>
      </c>
      <c r="T2026" s="14">
        <f t="shared" si="126"/>
        <v>42040.674513888895</v>
      </c>
    </row>
    <row r="2027" spans="1:20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41.923099999999998</v>
      </c>
      <c r="Q2027" s="10" t="s">
        <v>8323</v>
      </c>
      <c r="R2027" t="s">
        <v>8326</v>
      </c>
      <c r="S2027" s="14">
        <f t="shared" si="127"/>
        <v>42162.729548611111</v>
      </c>
      <c r="T2027" s="14">
        <f t="shared" si="126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29.035699999999999</v>
      </c>
      <c r="Q2028" s="10" t="s">
        <v>8316</v>
      </c>
      <c r="R2028" t="s">
        <v>8334</v>
      </c>
      <c r="S2028" s="14">
        <f t="shared" si="127"/>
        <v>42647.750092592592</v>
      </c>
      <c r="T2028" s="14">
        <f t="shared" si="126"/>
        <v>42677.750092592592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t="s">
        <v>8326</v>
      </c>
      <c r="S2029" s="14">
        <f t="shared" si="127"/>
        <v>42039.384571759263</v>
      </c>
      <c r="T2029" s="14">
        <f t="shared" si="126"/>
        <v>42052.583333333328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95.588200000000001</v>
      </c>
      <c r="Q2030" s="10" t="s">
        <v>8323</v>
      </c>
      <c r="R2030" t="s">
        <v>8326</v>
      </c>
      <c r="S2030" s="14">
        <f t="shared" si="127"/>
        <v>42097.786493055552</v>
      </c>
      <c r="T2030" s="14">
        <f t="shared" si="126"/>
        <v>42127.952083333337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52.354799999999997</v>
      </c>
      <c r="Q2031" s="10" t="s">
        <v>8323</v>
      </c>
      <c r="R2031" t="s">
        <v>8326</v>
      </c>
      <c r="S2031" s="14">
        <f t="shared" si="127"/>
        <v>42203.432129629626</v>
      </c>
      <c r="T2031" s="14">
        <f t="shared" si="126"/>
        <v>42233.432129629626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89.785600000000002</v>
      </c>
      <c r="Q2032" s="10" t="s">
        <v>8323</v>
      </c>
      <c r="R2032" t="s">
        <v>8326</v>
      </c>
      <c r="S2032" s="14">
        <f t="shared" si="127"/>
        <v>42374.911226851851</v>
      </c>
      <c r="T2032" s="14">
        <f t="shared" si="126"/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t="s">
        <v>8326</v>
      </c>
      <c r="S2033" s="14">
        <f t="shared" si="127"/>
        <v>42103.399479166663</v>
      </c>
      <c r="T2033" s="14">
        <f t="shared" si="126"/>
        <v>42133.399479166663</v>
      </c>
    </row>
    <row r="2034" spans="1:20" ht="45" hidden="1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24"/>
        <v>103</v>
      </c>
      <c r="P2034">
        <f t="shared" si="125"/>
        <v>43.621600000000001</v>
      </c>
      <c r="Q2034" s="10" t="s">
        <v>8327</v>
      </c>
      <c r="R2034" t="s">
        <v>8341</v>
      </c>
      <c r="S2034" s="14">
        <f t="shared" si="127"/>
        <v>41390.757754629631</v>
      </c>
      <c r="T2034" s="14">
        <f t="shared" si="126"/>
        <v>41425.708333333336</v>
      </c>
    </row>
    <row r="2035" spans="1:20" ht="45" hidden="1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24"/>
        <v>161</v>
      </c>
      <c r="P2035">
        <f t="shared" si="125"/>
        <v>76.857100000000003</v>
      </c>
      <c r="Q2035" s="10" t="s">
        <v>8327</v>
      </c>
      <c r="R2035" t="s">
        <v>8331</v>
      </c>
      <c r="S2035" s="14">
        <f t="shared" si="127"/>
        <v>42075.171203703707</v>
      </c>
      <c r="T2035" s="14">
        <f t="shared" si="126"/>
        <v>42105.171203703707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4">
        <f t="shared" si="127"/>
        <v>41571.998379629629</v>
      </c>
      <c r="T2036" s="14">
        <f t="shared" si="126"/>
        <v>41614.973611111112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t="s">
        <v>8326</v>
      </c>
      <c r="S2037" s="14">
        <f t="shared" si="127"/>
        <v>42446.943831018521</v>
      </c>
      <c r="T2037" s="14">
        <f t="shared" si="126"/>
        <v>42476.943831018521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200.625</v>
      </c>
      <c r="Q2038" s="10" t="s">
        <v>8323</v>
      </c>
      <c r="R2038" t="s">
        <v>8324</v>
      </c>
      <c r="S2038" s="14">
        <f t="shared" si="127"/>
        <v>42628.690266203703</v>
      </c>
      <c r="T2038" s="14">
        <f t="shared" si="126"/>
        <v>42660.166666666672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4">
        <f t="shared" si="127"/>
        <v>42780.740277777775</v>
      </c>
      <c r="T2039" s="14">
        <f t="shared" si="126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39.0488</v>
      </c>
      <c r="Q2040" s="10" t="s">
        <v>8311</v>
      </c>
      <c r="R2040" t="s">
        <v>8333</v>
      </c>
      <c r="S2040" s="14">
        <f t="shared" si="127"/>
        <v>41943.604097222218</v>
      </c>
      <c r="T2040" s="14">
        <f t="shared" si="126"/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23.101400000000002</v>
      </c>
      <c r="Q2041" s="10" t="s">
        <v>8323</v>
      </c>
      <c r="R2041" t="s">
        <v>8326</v>
      </c>
      <c r="S2041" s="14">
        <f t="shared" si="127"/>
        <v>42065.887361111112</v>
      </c>
      <c r="T2041" s="14">
        <f t="shared" si="126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40.776699999999998</v>
      </c>
      <c r="Q2042" s="10" t="s">
        <v>8321</v>
      </c>
      <c r="R2042" t="s">
        <v>8343</v>
      </c>
      <c r="S2042" s="14">
        <f t="shared" si="127"/>
        <v>41631.902766203704</v>
      </c>
      <c r="T2042" s="14">
        <f t="shared" si="126"/>
        <v>41661.902766203704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36.068199999999997</v>
      </c>
      <c r="Q2043" s="10" t="s">
        <v>8323</v>
      </c>
      <c r="R2043" t="s">
        <v>8326</v>
      </c>
      <c r="S2043" s="14">
        <f t="shared" si="127"/>
        <v>41923.921643518523</v>
      </c>
      <c r="T2043" s="14">
        <f t="shared" si="126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131.66669999999999</v>
      </c>
      <c r="Q2044" s="10" t="s">
        <v>8313</v>
      </c>
      <c r="R2044" t="s">
        <v>8351</v>
      </c>
      <c r="S2044" s="14">
        <f t="shared" si="127"/>
        <v>42707.895462962959</v>
      </c>
      <c r="T2044" s="14">
        <f t="shared" si="126"/>
        <v>42729.458333333328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49.281300000000002</v>
      </c>
      <c r="Q2045" s="10" t="s">
        <v>8323</v>
      </c>
      <c r="R2045" t="s">
        <v>8326</v>
      </c>
      <c r="S2045" s="14">
        <f t="shared" si="127"/>
        <v>42016.120613425926</v>
      </c>
      <c r="T2045" s="14">
        <f t="shared" si="126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58.370399999999997</v>
      </c>
      <c r="Q2046" s="10" t="s">
        <v>8327</v>
      </c>
      <c r="R2046" t="s">
        <v>8331</v>
      </c>
      <c r="S2046" s="14">
        <f t="shared" si="127"/>
        <v>41301.654340277775</v>
      </c>
      <c r="T2046" s="14">
        <f t="shared" si="126"/>
        <v>41341.654340277775</v>
      </c>
    </row>
    <row r="2047" spans="1:20" ht="60" hidden="1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24"/>
        <v>11</v>
      </c>
      <c r="P2047">
        <f t="shared" si="125"/>
        <v>225</v>
      </c>
      <c r="Q2047" s="10" t="s">
        <v>8311</v>
      </c>
      <c r="R2047" t="s">
        <v>8348</v>
      </c>
      <c r="S2047" s="14">
        <f t="shared" si="127"/>
        <v>41832.672685185185</v>
      </c>
      <c r="T2047" s="14">
        <f t="shared" si="126"/>
        <v>41887.568749999999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4">
        <f t="shared" si="127"/>
        <v>41180.86241898148</v>
      </c>
      <c r="T2048" s="14">
        <f t="shared" si="126"/>
        <v>41231</v>
      </c>
    </row>
    <row r="2049" spans="1:20" ht="60" hidden="1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24"/>
        <v>105</v>
      </c>
      <c r="P2049">
        <f t="shared" si="125"/>
        <v>58.333300000000001</v>
      </c>
      <c r="Q2049" s="10" t="s">
        <v>8327</v>
      </c>
      <c r="R2049" t="s">
        <v>8331</v>
      </c>
      <c r="S2049" s="14">
        <f t="shared" si="127"/>
        <v>41123.056273148148</v>
      </c>
      <c r="T2049" s="14">
        <f t="shared" si="126"/>
        <v>41153.056273148148</v>
      </c>
    </row>
    <row r="2050" spans="1:20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35.795499999999997</v>
      </c>
      <c r="Q2050" s="10" t="s">
        <v>8323</v>
      </c>
      <c r="R2050" t="s">
        <v>8326</v>
      </c>
      <c r="S2050" s="14">
        <f t="shared" si="127"/>
        <v>42479.432291666672</v>
      </c>
      <c r="T2050" s="14">
        <f t="shared" si="126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ROUND(E2051/L2051,4)</f>
        <v>87.308300000000003</v>
      </c>
      <c r="Q2051" s="10" t="s">
        <v>8321</v>
      </c>
      <c r="R2051" t="s">
        <v>8325</v>
      </c>
      <c r="S2051" s="14">
        <f t="shared" si="127"/>
        <v>41867.083368055559</v>
      </c>
      <c r="T2051" s="14">
        <f t="shared" ref="T2051:T2114" si="130">(((I2051/60/60)/24)+DATE(1970,1,1))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224.42859999999999</v>
      </c>
      <c r="Q2052" s="10" t="s">
        <v>8308</v>
      </c>
      <c r="R2052" t="s">
        <v>8342</v>
      </c>
      <c r="S2052" s="14">
        <f t="shared" ref="S2052:S2115" si="131">(((J2052/60)/60/24)+DATE(1970,1,1))</f>
        <v>42074.935740740737</v>
      </c>
      <c r="T2052" s="14">
        <f t="shared" si="130"/>
        <v>42104.935740740737</v>
      </c>
    </row>
    <row r="2053" spans="1:20" ht="60" hidden="1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28"/>
        <v>46</v>
      </c>
      <c r="P2053">
        <f t="shared" si="129"/>
        <v>34.130400000000002</v>
      </c>
      <c r="Q2053" s="10" t="s">
        <v>8323</v>
      </c>
      <c r="R2053" t="s">
        <v>8324</v>
      </c>
      <c r="S2053" s="14">
        <f t="shared" si="131"/>
        <v>42801.774699074071</v>
      </c>
      <c r="T2053" s="14">
        <f t="shared" si="130"/>
        <v>42832.733032407406</v>
      </c>
    </row>
    <row r="2054" spans="1:20" ht="45" hidden="1" x14ac:dyDescent="0.2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28"/>
        <v>105</v>
      </c>
      <c r="P2054">
        <f t="shared" si="129"/>
        <v>54.137900000000002</v>
      </c>
      <c r="Q2054" s="10" t="s">
        <v>8323</v>
      </c>
      <c r="R2054" t="s">
        <v>8326</v>
      </c>
      <c r="S2054" s="14">
        <f t="shared" si="131"/>
        <v>42150.755312499998</v>
      </c>
      <c r="T2054" s="14">
        <f t="shared" si="130"/>
        <v>42180.755312499998</v>
      </c>
    </row>
    <row r="2055" spans="1:20" ht="45" hidden="1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28"/>
        <v>393</v>
      </c>
      <c r="P2055">
        <f t="shared" si="129"/>
        <v>60.384599999999999</v>
      </c>
      <c r="Q2055" s="10" t="s">
        <v>8321</v>
      </c>
      <c r="R2055" t="s">
        <v>8343</v>
      </c>
      <c r="S2055" s="14">
        <f t="shared" si="131"/>
        <v>40997.144872685189</v>
      </c>
      <c r="T2055" s="14">
        <f t="shared" si="130"/>
        <v>41050.124305555553</v>
      </c>
    </row>
    <row r="2056" spans="1:20" ht="45" hidden="1" x14ac:dyDescent="0.2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28"/>
        <v>104</v>
      </c>
      <c r="P2056">
        <f t="shared" si="129"/>
        <v>55.892899999999997</v>
      </c>
      <c r="Q2056" s="10" t="s">
        <v>8323</v>
      </c>
      <c r="R2056" t="s">
        <v>8326</v>
      </c>
      <c r="S2056" s="14">
        <f t="shared" si="131"/>
        <v>41764.44663194444</v>
      </c>
      <c r="T2056" s="14">
        <f t="shared" si="130"/>
        <v>41791.165972222225</v>
      </c>
    </row>
    <row r="2057" spans="1:20" ht="60" hidden="1" x14ac:dyDescent="0.2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28"/>
        <v>130</v>
      </c>
      <c r="P2057">
        <f t="shared" si="129"/>
        <v>86.944400000000002</v>
      </c>
      <c r="Q2057" s="10" t="s">
        <v>8323</v>
      </c>
      <c r="R2057" t="s">
        <v>8326</v>
      </c>
      <c r="S2057" s="14">
        <f t="shared" si="131"/>
        <v>42725.031180555554</v>
      </c>
      <c r="T2057" s="14">
        <f t="shared" si="130"/>
        <v>42746.208333333328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24.421900000000001</v>
      </c>
      <c r="Q2058" s="10" t="s">
        <v>8311</v>
      </c>
      <c r="R2058" t="s">
        <v>8333</v>
      </c>
      <c r="S2058" s="14">
        <f t="shared" si="131"/>
        <v>42502.807627314818</v>
      </c>
      <c r="T2058" s="14">
        <f t="shared" si="130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53.827599999999997</v>
      </c>
      <c r="Q2059" s="10" t="s">
        <v>8327</v>
      </c>
      <c r="R2059" t="s">
        <v>8331</v>
      </c>
      <c r="S2059" s="14">
        <f t="shared" si="131"/>
        <v>40070.253819444442</v>
      </c>
      <c r="T2059" s="14">
        <f t="shared" si="130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91.764700000000005</v>
      </c>
      <c r="Q2060" s="10" t="s">
        <v>8308</v>
      </c>
      <c r="R2060" t="s">
        <v>8309</v>
      </c>
      <c r="S2060" s="14">
        <f t="shared" si="131"/>
        <v>40347.125601851854</v>
      </c>
      <c r="T2060" s="14">
        <f t="shared" si="130"/>
        <v>40361.958333333336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t="s">
        <v>8326</v>
      </c>
      <c r="S2061" s="14">
        <f t="shared" si="131"/>
        <v>42143.461122685185</v>
      </c>
      <c r="T2061" s="14">
        <f t="shared" si="130"/>
        <v>42173.461122685185</v>
      </c>
    </row>
    <row r="2062" spans="1:20" ht="45" hidden="1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28"/>
        <v>21</v>
      </c>
      <c r="P2062">
        <f t="shared" si="129"/>
        <v>25.491800000000001</v>
      </c>
      <c r="Q2062" s="10" t="s">
        <v>8319</v>
      </c>
      <c r="R2062" t="s">
        <v>8320</v>
      </c>
      <c r="S2062" s="14">
        <f t="shared" si="131"/>
        <v>42790.885243055556</v>
      </c>
      <c r="T2062" s="14">
        <f t="shared" si="130"/>
        <v>42820.843576388885</v>
      </c>
    </row>
    <row r="2063" spans="1:20" ht="30" hidden="1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28"/>
        <v>104</v>
      </c>
      <c r="P2063">
        <f t="shared" si="129"/>
        <v>77.75</v>
      </c>
      <c r="Q2063" s="10" t="s">
        <v>8327</v>
      </c>
      <c r="R2063" t="s">
        <v>8331</v>
      </c>
      <c r="S2063" s="14">
        <f t="shared" si="131"/>
        <v>41548.00335648148</v>
      </c>
      <c r="T2063" s="14">
        <f t="shared" si="130"/>
        <v>41563.00335648148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4">
        <f t="shared" si="131"/>
        <v>40764.204375000001</v>
      </c>
      <c r="T2064" s="14">
        <f t="shared" si="130"/>
        <v>40794.204375000001</v>
      </c>
    </row>
    <row r="2065" spans="1:20" ht="30" hidden="1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28"/>
        <v>0</v>
      </c>
      <c r="P2065">
        <f t="shared" si="129"/>
        <v>775</v>
      </c>
      <c r="Q2065" s="10" t="s">
        <v>8323</v>
      </c>
      <c r="R2065" t="s">
        <v>8324</v>
      </c>
      <c r="S2065" s="14">
        <f t="shared" si="131"/>
        <v>42534.649571759262</v>
      </c>
      <c r="T2065" s="14">
        <f t="shared" si="130"/>
        <v>42553.649571759262</v>
      </c>
    </row>
    <row r="2066" spans="1:20" ht="60" hidden="1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28"/>
        <v>111</v>
      </c>
      <c r="P2066">
        <f t="shared" si="129"/>
        <v>67.391300000000001</v>
      </c>
      <c r="Q2066" s="10" t="s">
        <v>8311</v>
      </c>
      <c r="R2066" t="s">
        <v>8333</v>
      </c>
      <c r="S2066" s="14">
        <f t="shared" si="131"/>
        <v>41689.917962962965</v>
      </c>
      <c r="T2066" s="14">
        <f t="shared" si="130"/>
        <v>41719.876296296294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64.458299999999994</v>
      </c>
      <c r="Q2067" s="10" t="s">
        <v>8323</v>
      </c>
      <c r="R2067" t="s">
        <v>8335</v>
      </c>
      <c r="S2067" s="14">
        <f t="shared" si="131"/>
        <v>42420.140277777777</v>
      </c>
      <c r="T2067" s="14">
        <f t="shared" si="130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110.28570000000001</v>
      </c>
      <c r="Q2068" s="10" t="s">
        <v>8308</v>
      </c>
      <c r="R2068" t="s">
        <v>8310</v>
      </c>
      <c r="S2068" s="14">
        <f t="shared" si="131"/>
        <v>42182.008402777778</v>
      </c>
      <c r="T2068" s="14">
        <f t="shared" si="130"/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48.0625</v>
      </c>
      <c r="Q2069" s="10" t="s">
        <v>8316</v>
      </c>
      <c r="R2069" t="s">
        <v>8317</v>
      </c>
      <c r="S2069" s="14">
        <f t="shared" si="131"/>
        <v>42020.806701388887</v>
      </c>
      <c r="T2069" s="14">
        <f t="shared" si="130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66.826099999999997</v>
      </c>
      <c r="Q2070" s="10" t="s">
        <v>8327</v>
      </c>
      <c r="R2070" t="s">
        <v>8328</v>
      </c>
      <c r="S2070" s="14">
        <f t="shared" si="131"/>
        <v>41205.854537037041</v>
      </c>
      <c r="T2070" s="14">
        <f t="shared" si="130"/>
        <v>41265.896203703705</v>
      </c>
    </row>
    <row r="2071" spans="1:20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69.818200000000004</v>
      </c>
      <c r="Q2071" s="10" t="s">
        <v>8323</v>
      </c>
      <c r="R2071" t="s">
        <v>8326</v>
      </c>
      <c r="S2071" s="14">
        <f t="shared" si="131"/>
        <v>41815.774826388886</v>
      </c>
      <c r="T2071" s="14">
        <f t="shared" si="130"/>
        <v>41830.774826388886</v>
      </c>
    </row>
    <row r="2072" spans="1:20" ht="30" hidden="1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28"/>
        <v>102</v>
      </c>
      <c r="P2072">
        <f t="shared" si="129"/>
        <v>59.038499999999999</v>
      </c>
      <c r="Q2072" s="10" t="s">
        <v>8323</v>
      </c>
      <c r="R2072" t="s">
        <v>8335</v>
      </c>
      <c r="S2072" s="14">
        <f t="shared" si="131"/>
        <v>41747.471504629626</v>
      </c>
      <c r="T2072" s="14">
        <f t="shared" si="130"/>
        <v>41778.208333333336</v>
      </c>
    </row>
    <row r="2073" spans="1:20" ht="60" hidden="1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28"/>
        <v>256</v>
      </c>
      <c r="P2073">
        <f t="shared" si="129"/>
        <v>69.7727</v>
      </c>
      <c r="Q2073" s="10" t="s">
        <v>8321</v>
      </c>
      <c r="R2073" t="s">
        <v>8322</v>
      </c>
      <c r="S2073" s="14">
        <f t="shared" si="131"/>
        <v>41144.709490740745</v>
      </c>
      <c r="T2073" s="14">
        <f t="shared" si="130"/>
        <v>41158.709490740745</v>
      </c>
    </row>
    <row r="2074" spans="1:20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109.5714</v>
      </c>
      <c r="Q2074" s="10" t="s">
        <v>8323</v>
      </c>
      <c r="R2074" t="s">
        <v>8326</v>
      </c>
      <c r="S2074" s="14">
        <f t="shared" si="131"/>
        <v>42513.110787037032</v>
      </c>
      <c r="T2074" s="14">
        <f t="shared" si="130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63.875</v>
      </c>
      <c r="Q2075" s="10" t="s">
        <v>8313</v>
      </c>
      <c r="R2075" t="s">
        <v>8314</v>
      </c>
      <c r="S2075" s="14">
        <f t="shared" si="131"/>
        <v>42068.65552083333</v>
      </c>
      <c r="T2075" s="14">
        <f t="shared" si="130"/>
        <v>42098.613854166666</v>
      </c>
    </row>
    <row r="2076" spans="1:20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41.4054</v>
      </c>
      <c r="Q2076" s="10" t="s">
        <v>8323</v>
      </c>
      <c r="R2076" t="s">
        <v>8326</v>
      </c>
      <c r="S2076" s="14">
        <f t="shared" si="131"/>
        <v>41820.639189814814</v>
      </c>
      <c r="T2076" s="14">
        <f t="shared" si="130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84.944400000000002</v>
      </c>
      <c r="Q2077" s="10" t="s">
        <v>8308</v>
      </c>
      <c r="R2077" t="s">
        <v>8310</v>
      </c>
      <c r="S2077" s="14">
        <f t="shared" si="131"/>
        <v>41922.741655092592</v>
      </c>
      <c r="T2077" s="14">
        <f t="shared" si="130"/>
        <v>41952.783321759263</v>
      </c>
    </row>
    <row r="2078" spans="1:20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t="s">
        <v>8326</v>
      </c>
      <c r="S2078" s="14">
        <f t="shared" si="131"/>
        <v>41753.515856481477</v>
      </c>
      <c r="T2078" s="14">
        <f t="shared" si="130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109.0714</v>
      </c>
      <c r="Q2079" s="10" t="s">
        <v>8311</v>
      </c>
      <c r="R2079" t="s">
        <v>8348</v>
      </c>
      <c r="S2079" s="14">
        <f t="shared" si="131"/>
        <v>42676.717615740738</v>
      </c>
      <c r="T2079" s="14">
        <f t="shared" si="130"/>
        <v>42689.759282407409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t="s">
        <v>8326</v>
      </c>
      <c r="S2080" s="14">
        <f t="shared" si="131"/>
        <v>42512.58321759259</v>
      </c>
      <c r="T2080" s="14">
        <f t="shared" si="130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4">
        <f t="shared" si="131"/>
        <v>40666.973541666666</v>
      </c>
      <c r="T2081" s="14">
        <f t="shared" si="130"/>
        <v>40705.125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56.333300000000001</v>
      </c>
      <c r="Q2082" s="10" t="s">
        <v>8323</v>
      </c>
      <c r="R2082" t="s">
        <v>8326</v>
      </c>
      <c r="S2082" s="14">
        <f t="shared" si="131"/>
        <v>42536.815648148149</v>
      </c>
      <c r="T2082" s="14">
        <f t="shared" si="130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50.666699999999999</v>
      </c>
      <c r="Q2083" s="10" t="s">
        <v>8327</v>
      </c>
      <c r="R2083" t="s">
        <v>8350</v>
      </c>
      <c r="S2083" s="14">
        <f t="shared" si="131"/>
        <v>41733.737083333333</v>
      </c>
      <c r="T2083" s="14">
        <f t="shared" si="130"/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79.8947</v>
      </c>
      <c r="Q2084" s="10" t="s">
        <v>8323</v>
      </c>
      <c r="R2084" t="s">
        <v>8326</v>
      </c>
      <c r="S2084" s="14">
        <f t="shared" si="131"/>
        <v>41927.873784722222</v>
      </c>
      <c r="T2084" s="14">
        <f t="shared" si="130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38.848199999999999</v>
      </c>
      <c r="Q2085" s="10" t="s">
        <v>8327</v>
      </c>
      <c r="R2085" t="s">
        <v>8328</v>
      </c>
      <c r="S2085" s="14">
        <f t="shared" si="131"/>
        <v>41022.645185185182</v>
      </c>
      <c r="T2085" s="14">
        <f t="shared" si="130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215.8571</v>
      </c>
      <c r="Q2086" s="10" t="s">
        <v>8321</v>
      </c>
      <c r="R2086" t="s">
        <v>8322</v>
      </c>
      <c r="S2086" s="14">
        <f t="shared" si="131"/>
        <v>40924.650868055556</v>
      </c>
      <c r="T2086" s="14">
        <f t="shared" si="130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41.944400000000002</v>
      </c>
      <c r="Q2087" s="10" t="s">
        <v>8321</v>
      </c>
      <c r="R2087" t="s">
        <v>8332</v>
      </c>
      <c r="S2087" s="14">
        <f t="shared" si="131"/>
        <v>41917.731736111113</v>
      </c>
      <c r="T2087" s="14">
        <f t="shared" si="130"/>
        <v>41947.773402777777</v>
      </c>
    </row>
    <row r="2088" spans="1:20" ht="45" hidden="1" x14ac:dyDescent="0.2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28"/>
        <v>101</v>
      </c>
      <c r="P2088">
        <f t="shared" si="129"/>
        <v>35.952399999999997</v>
      </c>
      <c r="Q2088" s="10" t="s">
        <v>8323</v>
      </c>
      <c r="R2088" t="s">
        <v>8326</v>
      </c>
      <c r="S2088" s="14">
        <f t="shared" si="131"/>
        <v>42233.763831018514</v>
      </c>
      <c r="T2088" s="14">
        <f t="shared" si="130"/>
        <v>42258.763831018514</v>
      </c>
    </row>
    <row r="2089" spans="1:20" ht="30" hidden="1" x14ac:dyDescent="0.2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28"/>
        <v>101</v>
      </c>
      <c r="P2089">
        <f t="shared" si="129"/>
        <v>75.5</v>
      </c>
      <c r="Q2089" s="10" t="s">
        <v>8323</v>
      </c>
      <c r="R2089" t="s">
        <v>8326</v>
      </c>
      <c r="S2089" s="14">
        <f t="shared" si="131"/>
        <v>41775.858564814815</v>
      </c>
      <c r="T2089" s="14">
        <f t="shared" si="130"/>
        <v>41822.165972222225</v>
      </c>
    </row>
    <row r="2090" spans="1:20" ht="60" hidden="1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28"/>
        <v>116</v>
      </c>
      <c r="P2090">
        <f t="shared" si="129"/>
        <v>48.709699999999998</v>
      </c>
      <c r="Q2090" s="10" t="s">
        <v>8327</v>
      </c>
      <c r="R2090" t="s">
        <v>8331</v>
      </c>
      <c r="S2090" s="14">
        <f t="shared" si="131"/>
        <v>42747.219560185185</v>
      </c>
      <c r="T2090" s="14">
        <f t="shared" si="130"/>
        <v>42769.174305555556</v>
      </c>
    </row>
    <row r="2091" spans="1:20" ht="30" hidden="1" x14ac:dyDescent="0.2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28"/>
        <v>15</v>
      </c>
      <c r="P2091">
        <f t="shared" si="129"/>
        <v>30.12</v>
      </c>
      <c r="Q2091" s="10" t="s">
        <v>8323</v>
      </c>
      <c r="R2091" t="s">
        <v>8324</v>
      </c>
      <c r="S2091" s="14">
        <f t="shared" si="131"/>
        <v>42226.651886574073</v>
      </c>
      <c r="T2091" s="14">
        <f t="shared" si="130"/>
        <v>42286.651886574073</v>
      </c>
    </row>
    <row r="2092" spans="1:20" ht="60" hidden="1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28"/>
        <v>126</v>
      </c>
      <c r="P2092">
        <f t="shared" si="129"/>
        <v>71.714299999999994</v>
      </c>
      <c r="Q2092" s="10" t="s">
        <v>8321</v>
      </c>
      <c r="R2092" t="s">
        <v>8343</v>
      </c>
      <c r="S2092" s="14">
        <f t="shared" si="131"/>
        <v>40779.125428240739</v>
      </c>
      <c r="T2092" s="14">
        <f t="shared" si="130"/>
        <v>40809.125428240739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38.589700000000001</v>
      </c>
      <c r="Q2093" s="10" t="s">
        <v>8323</v>
      </c>
      <c r="R2093" t="s">
        <v>8326</v>
      </c>
      <c r="S2093" s="14">
        <f t="shared" si="131"/>
        <v>42129.541585648149</v>
      </c>
      <c r="T2093" s="14">
        <f t="shared" si="130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44.2059</v>
      </c>
      <c r="Q2094" s="10" t="s">
        <v>8327</v>
      </c>
      <c r="R2094" t="s">
        <v>8331</v>
      </c>
      <c r="S2094" s="14">
        <f t="shared" si="131"/>
        <v>41270.954351851848</v>
      </c>
      <c r="T2094" s="14">
        <f t="shared" si="130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46.953099999999999</v>
      </c>
      <c r="Q2095" s="10" t="s">
        <v>8327</v>
      </c>
      <c r="R2095" t="s">
        <v>8331</v>
      </c>
      <c r="S2095" s="14">
        <f t="shared" si="131"/>
        <v>40788.297650462962</v>
      </c>
      <c r="T2095" s="14">
        <f t="shared" si="130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107.21429999999999</v>
      </c>
      <c r="Q2096" s="10" t="s">
        <v>8327</v>
      </c>
      <c r="R2096" t="s">
        <v>8331</v>
      </c>
      <c r="S2096" s="14">
        <f t="shared" si="131"/>
        <v>41494.963587962964</v>
      </c>
      <c r="T2096" s="14">
        <f t="shared" si="130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39.493699999999997</v>
      </c>
      <c r="Q2097" s="10" t="s">
        <v>8327</v>
      </c>
      <c r="R2097" t="s">
        <v>8328</v>
      </c>
      <c r="S2097" s="14">
        <f t="shared" si="131"/>
        <v>41026.083298611113</v>
      </c>
      <c r="T2097" s="14">
        <f t="shared" si="130"/>
        <v>41056.083298611113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40.545900000000003</v>
      </c>
      <c r="Q2098" s="10" t="s">
        <v>8323</v>
      </c>
      <c r="R2098" t="s">
        <v>8326</v>
      </c>
      <c r="S2098" s="14">
        <f t="shared" si="131"/>
        <v>42460.733530092592</v>
      </c>
      <c r="T2098" s="14">
        <f t="shared" si="130"/>
        <v>42490.733530092592</v>
      </c>
    </row>
    <row r="2099" spans="1:20" ht="60" hidden="1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28"/>
        <v>15</v>
      </c>
      <c r="P2099">
        <f t="shared" si="129"/>
        <v>150</v>
      </c>
      <c r="Q2099" s="10" t="s">
        <v>8323</v>
      </c>
      <c r="R2099" t="s">
        <v>8335</v>
      </c>
      <c r="S2099" s="14">
        <f t="shared" si="131"/>
        <v>41793.17219907407</v>
      </c>
      <c r="T2099" s="14">
        <f t="shared" si="130"/>
        <v>41823.17219907407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51.7241</v>
      </c>
      <c r="Q2100" s="10" t="s">
        <v>8323</v>
      </c>
      <c r="R2100" t="s">
        <v>8324</v>
      </c>
      <c r="S2100" s="14">
        <f t="shared" si="131"/>
        <v>42597.882488425923</v>
      </c>
      <c r="T2100" s="14">
        <f t="shared" si="130"/>
        <v>42657.882488425923</v>
      </c>
    </row>
    <row r="2101" spans="1:20" ht="60" hidden="1" x14ac:dyDescent="0.2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28"/>
        <v>100</v>
      </c>
      <c r="P2101">
        <f t="shared" si="129"/>
        <v>51.7241</v>
      </c>
      <c r="Q2101" s="10" t="s">
        <v>8323</v>
      </c>
      <c r="R2101" t="s">
        <v>8326</v>
      </c>
      <c r="S2101" s="14">
        <f t="shared" si="131"/>
        <v>41792.645277777774</v>
      </c>
      <c r="T2101" s="14">
        <f t="shared" si="130"/>
        <v>41822.645277777774</v>
      </c>
    </row>
    <row r="2102" spans="1:20" ht="60" hidden="1" x14ac:dyDescent="0.2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51.7241</v>
      </c>
      <c r="Q2102" s="10" t="s">
        <v>8323</v>
      </c>
      <c r="R2102" t="s">
        <v>8326</v>
      </c>
      <c r="S2102" s="14">
        <f t="shared" si="131"/>
        <v>41848.866157407407</v>
      </c>
      <c r="T2102" s="14">
        <f t="shared" si="130"/>
        <v>41868.21597222222</v>
      </c>
    </row>
    <row r="2103" spans="1:20" ht="60" hidden="1" x14ac:dyDescent="0.2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28"/>
        <v>100</v>
      </c>
      <c r="P2103">
        <f t="shared" si="129"/>
        <v>33.333300000000001</v>
      </c>
      <c r="Q2103" s="10" t="s">
        <v>8323</v>
      </c>
      <c r="R2103" t="s">
        <v>8326</v>
      </c>
      <c r="S2103" s="14">
        <f t="shared" si="131"/>
        <v>41836.471180555556</v>
      </c>
      <c r="T2103" s="14">
        <f t="shared" si="130"/>
        <v>41850.471180555556</v>
      </c>
    </row>
    <row r="2104" spans="1:20" ht="45" hidden="1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28"/>
        <v>100</v>
      </c>
      <c r="P2104">
        <f t="shared" si="129"/>
        <v>55.555599999999998</v>
      </c>
      <c r="Q2104" s="10" t="s">
        <v>8323</v>
      </c>
      <c r="R2104" t="s">
        <v>8335</v>
      </c>
      <c r="S2104" s="14">
        <f t="shared" si="131"/>
        <v>42499.842962962968</v>
      </c>
      <c r="T2104" s="14">
        <f t="shared" si="130"/>
        <v>42519.024999999994</v>
      </c>
    </row>
    <row r="2105" spans="1:20" ht="45" hidden="1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28"/>
        <v>103</v>
      </c>
      <c r="P2105">
        <f t="shared" si="129"/>
        <v>31.914899999999999</v>
      </c>
      <c r="Q2105" s="10" t="s">
        <v>8327</v>
      </c>
      <c r="R2105" t="s">
        <v>8336</v>
      </c>
      <c r="S2105" s="14">
        <f t="shared" si="131"/>
        <v>42545.125196759262</v>
      </c>
      <c r="T2105" s="14">
        <f t="shared" si="130"/>
        <v>42575.125196759262</v>
      </c>
    </row>
    <row r="2106" spans="1:20" ht="60" hidden="1" x14ac:dyDescent="0.2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28"/>
        <v>125</v>
      </c>
      <c r="P2106">
        <f t="shared" si="129"/>
        <v>50</v>
      </c>
      <c r="Q2106" s="10" t="s">
        <v>8323</v>
      </c>
      <c r="R2106" t="s">
        <v>8326</v>
      </c>
      <c r="S2106" s="14">
        <f t="shared" si="131"/>
        <v>42722.882361111115</v>
      </c>
      <c r="T2106" s="14">
        <f t="shared" si="130"/>
        <v>42752.882361111115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17.988</v>
      </c>
      <c r="Q2107" s="10" t="s">
        <v>8316</v>
      </c>
      <c r="R2107" t="s">
        <v>8334</v>
      </c>
      <c r="S2107" s="14">
        <f t="shared" si="131"/>
        <v>41488.85423611111</v>
      </c>
      <c r="T2107" s="14">
        <f t="shared" si="130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47.935499999999998</v>
      </c>
      <c r="Q2108" s="10" t="s">
        <v>8308</v>
      </c>
      <c r="R2108" t="s">
        <v>8310</v>
      </c>
      <c r="S2108" s="14">
        <f t="shared" si="131"/>
        <v>41928.904189814813</v>
      </c>
      <c r="T2108" s="14">
        <f t="shared" si="130"/>
        <v>41973.945856481485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53.035699999999999</v>
      </c>
      <c r="Q2109" s="10" t="s">
        <v>8321</v>
      </c>
      <c r="R2109" t="s">
        <v>8343</v>
      </c>
      <c r="S2109" s="14">
        <f t="shared" si="131"/>
        <v>41100.158877314818</v>
      </c>
      <c r="T2109" s="14">
        <f t="shared" si="130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61.291699999999999</v>
      </c>
      <c r="Q2110" s="10" t="s">
        <v>8308</v>
      </c>
      <c r="R2110" t="s">
        <v>8310</v>
      </c>
      <c r="S2110" s="14">
        <f t="shared" si="131"/>
        <v>42012.768298611118</v>
      </c>
      <c r="T2110" s="14">
        <f t="shared" si="130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34.904800000000002</v>
      </c>
      <c r="Q2111" s="10" t="s">
        <v>8308</v>
      </c>
      <c r="R2111" t="s">
        <v>8315</v>
      </c>
      <c r="S2111" s="14">
        <f t="shared" si="131"/>
        <v>42494.061793981484</v>
      </c>
      <c r="T2111" s="14">
        <f t="shared" si="130"/>
        <v>42519.061793981484</v>
      </c>
    </row>
    <row r="2112" spans="1:20" ht="45" hidden="1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28"/>
        <v>29</v>
      </c>
      <c r="P2112">
        <f t="shared" si="129"/>
        <v>61.041699999999999</v>
      </c>
      <c r="Q2112" s="10" t="s">
        <v>8327</v>
      </c>
      <c r="R2112" t="s">
        <v>8354</v>
      </c>
      <c r="S2112" s="14">
        <f t="shared" si="131"/>
        <v>40754.729259259257</v>
      </c>
      <c r="T2112" s="14">
        <f t="shared" si="130"/>
        <v>40814.729259259257</v>
      </c>
    </row>
    <row r="2113" spans="1:20" ht="45" hidden="1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28"/>
        <v>42</v>
      </c>
      <c r="P2113">
        <f t="shared" si="129"/>
        <v>77.1053</v>
      </c>
      <c r="Q2113" s="10" t="s">
        <v>8321</v>
      </c>
      <c r="R2113" t="s">
        <v>8325</v>
      </c>
      <c r="S2113" s="14">
        <f t="shared" si="131"/>
        <v>42259.542800925927</v>
      </c>
      <c r="T2113" s="14">
        <f t="shared" si="130"/>
        <v>42287.875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47.258099999999999</v>
      </c>
      <c r="Q2114" s="10" t="s">
        <v>8323</v>
      </c>
      <c r="R2114" t="s">
        <v>8326</v>
      </c>
      <c r="S2114" s="14">
        <f t="shared" si="131"/>
        <v>42663.468078703707</v>
      </c>
      <c r="T2114" s="14">
        <f t="shared" si="130"/>
        <v>42688.509745370371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ROUND(E2115/L2115,4)</f>
        <v>292.2</v>
      </c>
      <c r="Q2115" s="10" t="s">
        <v>8308</v>
      </c>
      <c r="R2115" t="s">
        <v>8342</v>
      </c>
      <c r="S2115" s="14">
        <f t="shared" si="131"/>
        <v>42140.921064814815</v>
      </c>
      <c r="T2115" s="14">
        <f t="shared" ref="T2115:T2178" si="134">(((I2115/60/60)/24)+DATE(1970,1,1))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38.421100000000003</v>
      </c>
      <c r="Q2116" s="10" t="s">
        <v>8323</v>
      </c>
      <c r="R2116" t="s">
        <v>8335</v>
      </c>
      <c r="S2116" s="14">
        <f t="shared" ref="S2116:S2179" si="135">(((J2116/60)/60/24)+DATE(1970,1,1))</f>
        <v>42493.857083333336</v>
      </c>
      <c r="T2116" s="14">
        <f t="shared" si="134"/>
        <v>42508</v>
      </c>
    </row>
    <row r="2117" spans="1:20" ht="45" hidden="1" x14ac:dyDescent="0.2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32"/>
        <v>8</v>
      </c>
      <c r="P2117">
        <f t="shared" si="133"/>
        <v>90.9375</v>
      </c>
      <c r="Q2117" s="10" t="s">
        <v>8316</v>
      </c>
      <c r="R2117" t="s">
        <v>8344</v>
      </c>
      <c r="S2117" s="14">
        <f t="shared" si="135"/>
        <v>42755.492754629624</v>
      </c>
      <c r="T2117" s="14">
        <f t="shared" si="134"/>
        <v>42802.3125</v>
      </c>
    </row>
    <row r="2118" spans="1:20" ht="60" hidden="1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32"/>
        <v>146</v>
      </c>
      <c r="P2118">
        <f t="shared" si="133"/>
        <v>40.416699999999999</v>
      </c>
      <c r="Q2118" s="10" t="s">
        <v>8321</v>
      </c>
      <c r="R2118" t="s">
        <v>8322</v>
      </c>
      <c r="S2118" s="14">
        <f t="shared" si="135"/>
        <v>40205.174849537041</v>
      </c>
      <c r="T2118" s="14">
        <f t="shared" si="134"/>
        <v>40291.160416666666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68.8095</v>
      </c>
      <c r="Q2119" s="10" t="s">
        <v>8327</v>
      </c>
      <c r="R2119" t="s">
        <v>8328</v>
      </c>
      <c r="S2119" s="14">
        <f t="shared" si="135"/>
        <v>42366.192974537036</v>
      </c>
      <c r="T2119" s="14">
        <f t="shared" si="134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110.61539999999999</v>
      </c>
      <c r="Q2120" s="10" t="s">
        <v>8316</v>
      </c>
      <c r="R2120" t="s">
        <v>8344</v>
      </c>
      <c r="S2120" s="14">
        <f t="shared" si="135"/>
        <v>42706.115405092598</v>
      </c>
      <c r="T2120" s="14">
        <f t="shared" si="134"/>
        <v>42736.115405092598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31.933299999999999</v>
      </c>
      <c r="Q2121" s="10" t="s">
        <v>8323</v>
      </c>
      <c r="R2121" t="s">
        <v>8326</v>
      </c>
      <c r="S2121" s="14">
        <f t="shared" si="135"/>
        <v>41780.412604166668</v>
      </c>
      <c r="T2121" s="14">
        <f t="shared" si="134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43.5152</v>
      </c>
      <c r="Q2122" s="10" t="s">
        <v>8327</v>
      </c>
      <c r="R2122" t="s">
        <v>8331</v>
      </c>
      <c r="S2122" s="14">
        <f t="shared" si="135"/>
        <v>42055.972824074073</v>
      </c>
      <c r="T2122" s="14">
        <f t="shared" si="134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27.576899999999998</v>
      </c>
      <c r="Q2123" s="10" t="s">
        <v>8308</v>
      </c>
      <c r="R2123" t="s">
        <v>8315</v>
      </c>
      <c r="S2123" s="14">
        <f t="shared" si="135"/>
        <v>42658.810277777782</v>
      </c>
      <c r="T2123" s="14">
        <f t="shared" si="134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4">
        <f t="shared" si="135"/>
        <v>41692.135729166665</v>
      </c>
      <c r="T2124" s="14">
        <f t="shared" si="134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68.098100000000002</v>
      </c>
      <c r="Q2125" s="10" t="s">
        <v>8321</v>
      </c>
      <c r="R2125" t="s">
        <v>8322</v>
      </c>
      <c r="S2125" s="14">
        <f t="shared" si="135"/>
        <v>41904.851875</v>
      </c>
      <c r="T2125" s="14">
        <f t="shared" si="134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88.6875</v>
      </c>
      <c r="Q2126" s="10" t="s">
        <v>8313</v>
      </c>
      <c r="R2126" t="s">
        <v>8353</v>
      </c>
      <c r="S2126" s="14">
        <f t="shared" si="135"/>
        <v>42593.011782407411</v>
      </c>
      <c r="T2126" s="14">
        <f t="shared" si="134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59.041699999999999</v>
      </c>
      <c r="Q2127" s="10" t="s">
        <v>8313</v>
      </c>
      <c r="R2127" t="s">
        <v>8314</v>
      </c>
      <c r="S2127" s="14">
        <f t="shared" si="135"/>
        <v>42597.617418981477</v>
      </c>
      <c r="T2127" s="14">
        <f t="shared" si="134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64.363600000000005</v>
      </c>
      <c r="Q2128" s="10" t="s">
        <v>8308</v>
      </c>
      <c r="R2128" t="s">
        <v>8342</v>
      </c>
      <c r="S2128" s="14">
        <f t="shared" si="135"/>
        <v>41901.684861111113</v>
      </c>
      <c r="T2128" s="14">
        <f t="shared" si="134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54.153799999999997</v>
      </c>
      <c r="Q2129" s="10" t="s">
        <v>8327</v>
      </c>
      <c r="R2129" t="s">
        <v>8341</v>
      </c>
      <c r="S2129" s="14">
        <f t="shared" si="135"/>
        <v>41930.975601851853</v>
      </c>
      <c r="T2129" s="14">
        <f t="shared" si="134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61.087000000000003</v>
      </c>
      <c r="Q2130" s="10" t="s">
        <v>8327</v>
      </c>
      <c r="R2130" t="s">
        <v>8330</v>
      </c>
      <c r="S2130" s="14">
        <f t="shared" si="135"/>
        <v>42801.031412037039</v>
      </c>
      <c r="T2130" s="14">
        <f t="shared" si="134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93.666700000000006</v>
      </c>
      <c r="Q2131" s="10" t="s">
        <v>8311</v>
      </c>
      <c r="R2131" t="s">
        <v>8356</v>
      </c>
      <c r="S2131" s="14">
        <f t="shared" si="135"/>
        <v>41846.978078703702</v>
      </c>
      <c r="T2131" s="14">
        <f t="shared" si="134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58.416699999999999</v>
      </c>
      <c r="Q2132" s="10" t="s">
        <v>8308</v>
      </c>
      <c r="R2132" t="s">
        <v>8310</v>
      </c>
      <c r="S2132" s="14">
        <f t="shared" si="135"/>
        <v>42356.750706018516</v>
      </c>
      <c r="T2132" s="14">
        <f t="shared" si="134"/>
        <v>42386.750706018516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t="s">
        <v>8326</v>
      </c>
      <c r="S2133" s="14">
        <f t="shared" si="135"/>
        <v>41963.872361111105</v>
      </c>
      <c r="T2133" s="14">
        <f t="shared" si="134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34.0976</v>
      </c>
      <c r="Q2134" s="10" t="s">
        <v>8308</v>
      </c>
      <c r="R2134" t="s">
        <v>8318</v>
      </c>
      <c r="S2134" s="14">
        <f t="shared" si="135"/>
        <v>42702.770729166667</v>
      </c>
      <c r="T2134" s="14">
        <f t="shared" si="134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34.0244</v>
      </c>
      <c r="Q2135" s="10" t="s">
        <v>8327</v>
      </c>
      <c r="R2135" t="s">
        <v>8330</v>
      </c>
      <c r="S2135" s="14">
        <f t="shared" si="135"/>
        <v>42460.98192129629</v>
      </c>
      <c r="T2135" s="14">
        <f t="shared" si="134"/>
        <v>42481.166666666672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41.029400000000003</v>
      </c>
      <c r="Q2136" s="10" t="s">
        <v>8323</v>
      </c>
      <c r="R2136" t="s">
        <v>8326</v>
      </c>
      <c r="S2136" s="14">
        <f t="shared" si="135"/>
        <v>42234.789884259255</v>
      </c>
      <c r="T2136" s="14">
        <f t="shared" si="134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36.6053</v>
      </c>
      <c r="Q2137" s="10" t="s">
        <v>8327</v>
      </c>
      <c r="R2137" t="s">
        <v>8331</v>
      </c>
      <c r="S2137" s="14">
        <f t="shared" si="135"/>
        <v>41073.050717592596</v>
      </c>
      <c r="T2137" s="14">
        <f t="shared" si="134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115.83329999999999</v>
      </c>
      <c r="Q2138" s="10" t="s">
        <v>8327</v>
      </c>
      <c r="R2138" t="s">
        <v>8331</v>
      </c>
      <c r="S2138" s="14">
        <f t="shared" si="135"/>
        <v>42323.17460648148</v>
      </c>
      <c r="T2138" s="14">
        <f t="shared" si="134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4">
        <f t="shared" si="135"/>
        <v>42273.090740740736</v>
      </c>
      <c r="T2139" s="14">
        <f t="shared" si="134"/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106.6923</v>
      </c>
      <c r="Q2140" s="10" t="s">
        <v>8321</v>
      </c>
      <c r="R2140" t="s">
        <v>8337</v>
      </c>
      <c r="S2140" s="14">
        <f t="shared" si="135"/>
        <v>42135.589548611111</v>
      </c>
      <c r="T2140" s="14">
        <f t="shared" si="134"/>
        <v>42166.083333333328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81.411799999999999</v>
      </c>
      <c r="Q2141" s="10" t="s">
        <v>8323</v>
      </c>
      <c r="R2141" t="s">
        <v>8326</v>
      </c>
      <c r="S2141" s="14">
        <f t="shared" si="135"/>
        <v>42075.979988425926</v>
      </c>
      <c r="T2141" s="14">
        <f t="shared" si="134"/>
        <v>42103.979988425926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81.2941</v>
      </c>
      <c r="Q2142" s="10" t="s">
        <v>8323</v>
      </c>
      <c r="R2142" t="s">
        <v>8326</v>
      </c>
      <c r="S2142" s="14">
        <f t="shared" si="135"/>
        <v>42136.675196759257</v>
      </c>
      <c r="T2142" s="14">
        <f t="shared" si="134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46.033299999999997</v>
      </c>
      <c r="Q2143" s="10" t="s">
        <v>8327</v>
      </c>
      <c r="R2143" t="s">
        <v>8350</v>
      </c>
      <c r="S2143" s="14">
        <f t="shared" si="135"/>
        <v>41310.969270833331</v>
      </c>
      <c r="T2143" s="14">
        <f t="shared" si="134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40.416499999999999</v>
      </c>
      <c r="Q2144" s="10" t="s">
        <v>8327</v>
      </c>
      <c r="R2144" t="s">
        <v>8338</v>
      </c>
      <c r="S2144" s="14">
        <f t="shared" si="135"/>
        <v>40802.733101851853</v>
      </c>
      <c r="T2144" s="14">
        <f t="shared" si="134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23.275300000000001</v>
      </c>
      <c r="Q2145" s="10" t="s">
        <v>8323</v>
      </c>
      <c r="R2145" t="s">
        <v>8324</v>
      </c>
      <c r="S2145" s="14">
        <f t="shared" si="135"/>
        <v>41885.478842592594</v>
      </c>
      <c r="T2145" s="14">
        <f t="shared" si="134"/>
        <v>41915.478842592594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80.588200000000001</v>
      </c>
      <c r="Q2146" s="10" t="s">
        <v>8327</v>
      </c>
      <c r="R2146" t="s">
        <v>8331</v>
      </c>
      <c r="S2146" s="14">
        <f t="shared" si="135"/>
        <v>41549.627615740741</v>
      </c>
      <c r="T2146" s="14">
        <f t="shared" si="134"/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27.898</v>
      </c>
      <c r="Q2147" s="10" t="s">
        <v>8321</v>
      </c>
      <c r="R2147" t="s">
        <v>8343</v>
      </c>
      <c r="S2147" s="14">
        <f t="shared" si="135"/>
        <v>41682.805902777778</v>
      </c>
      <c r="T2147" s="14">
        <f t="shared" si="134"/>
        <v>41705.805902777778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4">
        <f t="shared" si="135"/>
        <v>42676.942164351851</v>
      </c>
      <c r="T2148" s="14">
        <f t="shared" si="134"/>
        <v>42706.983831018515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50.592599999999997</v>
      </c>
      <c r="Q2149" s="10" t="s">
        <v>8327</v>
      </c>
      <c r="R2149" t="s">
        <v>8329</v>
      </c>
      <c r="S2149" s="14">
        <f t="shared" si="135"/>
        <v>42688.732407407413</v>
      </c>
      <c r="T2149" s="14">
        <f t="shared" si="134"/>
        <v>42716.732407407413</v>
      </c>
    </row>
    <row r="2150" spans="1:20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t="s">
        <v>8326</v>
      </c>
      <c r="S2150" s="14">
        <f t="shared" si="135"/>
        <v>42532.052523148144</v>
      </c>
      <c r="T2150" s="14">
        <f t="shared" si="134"/>
        <v>42560.166666666672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29.0213</v>
      </c>
      <c r="Q2151" s="10" t="s">
        <v>8327</v>
      </c>
      <c r="R2151" t="s">
        <v>8328</v>
      </c>
      <c r="S2151" s="14">
        <f t="shared" si="135"/>
        <v>40557.429733796293</v>
      </c>
      <c r="T2151" s="14">
        <f t="shared" si="134"/>
        <v>40582.429733796293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t="s">
        <v>8326</v>
      </c>
      <c r="S2152" s="14">
        <f t="shared" si="135"/>
        <v>42278.629710648151</v>
      </c>
      <c r="T2152" s="14">
        <f t="shared" si="134"/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75.611099999999993</v>
      </c>
      <c r="Q2153" s="10" t="s">
        <v>8327</v>
      </c>
      <c r="R2153" t="s">
        <v>8341</v>
      </c>
      <c r="S2153" s="14">
        <f t="shared" si="135"/>
        <v>42093.860023148154</v>
      </c>
      <c r="T2153" s="14">
        <f t="shared" si="134"/>
        <v>42125.582638888889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35.789499999999997</v>
      </c>
      <c r="Q2154" s="10" t="s">
        <v>8327</v>
      </c>
      <c r="R2154" t="s">
        <v>8328</v>
      </c>
      <c r="S2154" s="14">
        <f t="shared" si="135"/>
        <v>40638.868611111109</v>
      </c>
      <c r="T2154" s="14">
        <f t="shared" si="134"/>
        <v>40668.868611111109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64.761899999999997</v>
      </c>
      <c r="Q2155" s="10" t="s">
        <v>8323</v>
      </c>
      <c r="R2155" t="s">
        <v>8326</v>
      </c>
      <c r="S2155" s="14">
        <f t="shared" si="135"/>
        <v>42019.959837962961</v>
      </c>
      <c r="T2155" s="14">
        <f t="shared" si="134"/>
        <v>42034.959837962961</v>
      </c>
    </row>
    <row r="2156" spans="1:20" ht="60" hidden="1" x14ac:dyDescent="0.2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32"/>
        <v>68</v>
      </c>
      <c r="P2156">
        <f t="shared" si="133"/>
        <v>46.586199999999998</v>
      </c>
      <c r="Q2156" s="10" t="s">
        <v>8327</v>
      </c>
      <c r="R2156" t="s">
        <v>8350</v>
      </c>
      <c r="S2156" s="14">
        <f t="shared" si="135"/>
        <v>41597.788888888892</v>
      </c>
      <c r="T2156" s="14">
        <f t="shared" si="134"/>
        <v>41627.788888888892</v>
      </c>
    </row>
    <row r="2157" spans="1:20" ht="60" hidden="1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32"/>
        <v>135</v>
      </c>
      <c r="P2157">
        <f t="shared" si="133"/>
        <v>51.961500000000001</v>
      </c>
      <c r="Q2157" s="10" t="s">
        <v>8327</v>
      </c>
      <c r="R2157" t="s">
        <v>8328</v>
      </c>
      <c r="S2157" s="14">
        <f t="shared" si="135"/>
        <v>41205.198321759257</v>
      </c>
      <c r="T2157" s="14">
        <f t="shared" si="134"/>
        <v>41240.5</v>
      </c>
    </row>
    <row r="2158" spans="1:20" ht="105" hidden="1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32"/>
        <v>2702</v>
      </c>
      <c r="P2158">
        <f t="shared" si="133"/>
        <v>38.6</v>
      </c>
      <c r="Q2158" s="10" t="s">
        <v>8321</v>
      </c>
      <c r="R2158" t="s">
        <v>8343</v>
      </c>
      <c r="S2158" s="14">
        <f t="shared" si="135"/>
        <v>42604.730567129634</v>
      </c>
      <c r="T2158" s="14">
        <f t="shared" si="134"/>
        <v>42614.730567129634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79.182900000000004</v>
      </c>
      <c r="Q2159" s="10" t="s">
        <v>8327</v>
      </c>
      <c r="R2159" t="s">
        <v>8328</v>
      </c>
      <c r="S2159" s="14">
        <f t="shared" si="135"/>
        <v>40718.839537037034</v>
      </c>
      <c r="T2159" s="14">
        <f t="shared" si="134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84.0625</v>
      </c>
      <c r="Q2160" s="10" t="s">
        <v>8319</v>
      </c>
      <c r="R2160" t="s">
        <v>8345</v>
      </c>
      <c r="S2160" s="14">
        <f t="shared" si="135"/>
        <v>41983.110995370371</v>
      </c>
      <c r="T2160" s="14">
        <f t="shared" si="134"/>
        <v>42023.110995370371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28.5534</v>
      </c>
      <c r="Q2161" s="10" t="s">
        <v>8327</v>
      </c>
      <c r="R2161" t="s">
        <v>8336</v>
      </c>
      <c r="S2161" s="14">
        <f t="shared" si="135"/>
        <v>41694.391840277778</v>
      </c>
      <c r="T2161" s="14">
        <f t="shared" si="134"/>
        <v>41708.583333333336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31.8095</v>
      </c>
      <c r="Q2162" s="10" t="s">
        <v>8311</v>
      </c>
      <c r="R2162" t="s">
        <v>8333</v>
      </c>
      <c r="S2162" s="14">
        <f t="shared" si="135"/>
        <v>41309.11791666667</v>
      </c>
      <c r="T2162" s="14">
        <f t="shared" si="134"/>
        <v>41344</v>
      </c>
    </row>
    <row r="2163" spans="1:20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t="s">
        <v>8326</v>
      </c>
      <c r="S2163" s="14">
        <f t="shared" si="135"/>
        <v>42695.7105787037</v>
      </c>
      <c r="T2163" s="14">
        <f t="shared" si="134"/>
        <v>42725.7105787037</v>
      </c>
    </row>
    <row r="2164" spans="1:20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4">
        <f t="shared" si="135"/>
        <v>42082.069560185191</v>
      </c>
      <c r="T2164" s="14">
        <f t="shared" si="134"/>
        <v>42112.069560185191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30.2727</v>
      </c>
      <c r="Q2165" s="10" t="s">
        <v>8308</v>
      </c>
      <c r="R2165" t="s">
        <v>8310</v>
      </c>
      <c r="S2165" s="14">
        <f t="shared" si="135"/>
        <v>42451.698449074072</v>
      </c>
      <c r="T2165" s="14">
        <f t="shared" si="134"/>
        <v>42486.288194444445</v>
      </c>
    </row>
    <row r="2166" spans="1:20" ht="45" hidden="1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32"/>
        <v>111</v>
      </c>
      <c r="P2166">
        <f t="shared" si="133"/>
        <v>25.576899999999998</v>
      </c>
      <c r="Q2166" s="10" t="s">
        <v>8313</v>
      </c>
      <c r="R2166" t="s">
        <v>8314</v>
      </c>
      <c r="S2166" s="14">
        <f t="shared" si="135"/>
        <v>42120.628136574072</v>
      </c>
      <c r="T2166" s="14">
        <f t="shared" si="134"/>
        <v>42165.628136574072</v>
      </c>
    </row>
    <row r="2167" spans="1:20" ht="30" hidden="1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32"/>
        <v>116</v>
      </c>
      <c r="P2167">
        <f t="shared" si="133"/>
        <v>44.333300000000001</v>
      </c>
      <c r="Q2167" s="10" t="s">
        <v>8323</v>
      </c>
      <c r="R2167" t="s">
        <v>8326</v>
      </c>
      <c r="S2167" s="14">
        <f t="shared" si="135"/>
        <v>42155.920219907406</v>
      </c>
      <c r="T2167" s="14">
        <f t="shared" si="134"/>
        <v>42176.888888888891</v>
      </c>
    </row>
    <row r="2168" spans="1:20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42.903199999999998</v>
      </c>
      <c r="Q2168" s="10" t="s">
        <v>8323</v>
      </c>
      <c r="R2168" t="s">
        <v>8326</v>
      </c>
      <c r="S2168" s="14">
        <f t="shared" si="135"/>
        <v>41948.552847222221</v>
      </c>
      <c r="T2168" s="14">
        <f t="shared" si="134"/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47.428600000000003</v>
      </c>
      <c r="Q2169" s="10" t="s">
        <v>8323</v>
      </c>
      <c r="R2169" t="s">
        <v>8335</v>
      </c>
      <c r="S2169" s="14">
        <f t="shared" si="135"/>
        <v>42193.813530092593</v>
      </c>
      <c r="T2169" s="14">
        <f t="shared" si="134"/>
        <v>42218.813530092593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120.5455</v>
      </c>
      <c r="Q2170" s="10" t="s">
        <v>8323</v>
      </c>
      <c r="R2170" t="s">
        <v>8335</v>
      </c>
      <c r="S2170" s="14">
        <f t="shared" si="135"/>
        <v>42403.035567129627</v>
      </c>
      <c r="T2170" s="14">
        <f t="shared" si="134"/>
        <v>42462.993900462956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4">
        <f t="shared" si="135"/>
        <v>42464.958912037036</v>
      </c>
      <c r="T2171" s="14">
        <f t="shared" si="134"/>
        <v>42494.958912037036</v>
      </c>
    </row>
    <row r="2172" spans="1:20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38.7941</v>
      </c>
      <c r="Q2172" s="10" t="s">
        <v>8327</v>
      </c>
      <c r="R2172" t="s">
        <v>8338</v>
      </c>
      <c r="S2172" s="14">
        <f t="shared" si="135"/>
        <v>40987.890740740739</v>
      </c>
      <c r="T2172" s="14">
        <f t="shared" si="134"/>
        <v>41017.890740740739</v>
      </c>
    </row>
    <row r="2173" spans="1:20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t="s">
        <v>8326</v>
      </c>
      <c r="S2173" s="14">
        <f t="shared" si="135"/>
        <v>42018.94159722222</v>
      </c>
      <c r="T2173" s="14">
        <f t="shared" si="134"/>
        <v>42047.291666666672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57.173900000000003</v>
      </c>
      <c r="Q2174" s="10" t="s">
        <v>8323</v>
      </c>
      <c r="R2174" t="s">
        <v>8326</v>
      </c>
      <c r="S2174" s="14">
        <f t="shared" si="135"/>
        <v>42221.656782407401</v>
      </c>
      <c r="T2174" s="14">
        <f t="shared" si="134"/>
        <v>42281.656782407401</v>
      </c>
    </row>
    <row r="2175" spans="1:20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50.461500000000001</v>
      </c>
      <c r="Q2175" s="10" t="s">
        <v>8323</v>
      </c>
      <c r="R2175" t="s">
        <v>8326</v>
      </c>
      <c r="S2175" s="14">
        <f t="shared" si="135"/>
        <v>42463.81385416667</v>
      </c>
      <c r="T2175" s="14">
        <f t="shared" si="134"/>
        <v>42494.165972222225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6.4974999999999996</v>
      </c>
      <c r="Q2176" s="10" t="s">
        <v>8308</v>
      </c>
      <c r="R2176" t="s">
        <v>8310</v>
      </c>
      <c r="S2176" s="14">
        <f t="shared" si="135"/>
        <v>42696.37572916667</v>
      </c>
      <c r="T2176" s="14">
        <f t="shared" si="134"/>
        <v>42726.37572916667</v>
      </c>
    </row>
    <row r="2177" spans="1:20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t="s">
        <v>8326</v>
      </c>
      <c r="S2177" s="14">
        <f t="shared" si="135"/>
        <v>42543.788564814815</v>
      </c>
      <c r="T2177" s="14">
        <f t="shared" si="134"/>
        <v>42573.788564814815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118.36360000000001</v>
      </c>
      <c r="Q2178" s="10" t="s">
        <v>8327</v>
      </c>
      <c r="R2178" t="s">
        <v>8330</v>
      </c>
      <c r="S2178" s="14">
        <f t="shared" si="135"/>
        <v>42021.139733796299</v>
      </c>
      <c r="T2178" s="14">
        <f t="shared" si="134"/>
        <v>42051.139733796299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ROUND(E2179/L2179,4)</f>
        <v>50.038499999999999</v>
      </c>
      <c r="Q2179" s="10" t="s">
        <v>8327</v>
      </c>
      <c r="R2179" t="s">
        <v>8331</v>
      </c>
      <c r="S2179" s="14">
        <f t="shared" si="135"/>
        <v>41827.906689814816</v>
      </c>
      <c r="T2179" s="14">
        <f t="shared" ref="T2179:T2242" si="138">(((I2179/60/60)/24)+DATE(1970,1,1))</f>
        <v>41848.041666666664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76.470600000000005</v>
      </c>
      <c r="Q2180" s="10" t="s">
        <v>8321</v>
      </c>
      <c r="R2180" t="s">
        <v>8325</v>
      </c>
      <c r="S2180" s="14">
        <f t="shared" ref="S2180:S2243" si="139">(((J2180/60)/60/24)+DATE(1970,1,1))</f>
        <v>42248.632199074069</v>
      </c>
      <c r="T2180" s="14">
        <f t="shared" si="138"/>
        <v>42283.632199074069</v>
      </c>
    </row>
    <row r="2181" spans="1:20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t="s">
        <v>8326</v>
      </c>
      <c r="S2181" s="14">
        <f t="shared" si="139"/>
        <v>41226.017361111109</v>
      </c>
      <c r="T2181" s="14">
        <f t="shared" si="138"/>
        <v>41250.083333333336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49.884599999999999</v>
      </c>
      <c r="Q2182" s="10" t="s">
        <v>8321</v>
      </c>
      <c r="R2182" t="s">
        <v>8325</v>
      </c>
      <c r="S2182" s="14">
        <f t="shared" si="139"/>
        <v>41855.777905092589</v>
      </c>
      <c r="T2182" s="14">
        <f t="shared" si="138"/>
        <v>41880.777905092589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4">
        <f t="shared" si="139"/>
        <v>42551.102314814809</v>
      </c>
      <c r="T2183" s="14">
        <f t="shared" si="138"/>
        <v>42601.102314814809</v>
      </c>
    </row>
    <row r="2184" spans="1:20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t="s">
        <v>8326</v>
      </c>
      <c r="S2184" s="14">
        <f t="shared" si="139"/>
        <v>42556.504490740743</v>
      </c>
      <c r="T2184" s="14">
        <f t="shared" si="138"/>
        <v>42595.290972222225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46.178600000000003</v>
      </c>
      <c r="Q2185" s="10" t="s">
        <v>8321</v>
      </c>
      <c r="R2185" t="s">
        <v>8337</v>
      </c>
      <c r="S2185" s="14">
        <f t="shared" si="139"/>
        <v>42110.153043981481</v>
      </c>
      <c r="T2185" s="14">
        <f t="shared" si="138"/>
        <v>42155.153043981481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4">
        <f t="shared" si="139"/>
        <v>42783.459398148145</v>
      </c>
      <c r="T2186" s="14">
        <f t="shared" si="138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28.5778</v>
      </c>
      <c r="Q2187" s="10" t="s">
        <v>8327</v>
      </c>
      <c r="R2187" t="s">
        <v>8350</v>
      </c>
      <c r="S2187" s="14">
        <f t="shared" si="139"/>
        <v>41276.496840277774</v>
      </c>
      <c r="T2187" s="14">
        <f t="shared" si="138"/>
        <v>41309.496840277774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31.3415</v>
      </c>
      <c r="Q2188" s="10" t="s">
        <v>8327</v>
      </c>
      <c r="R2188" t="s">
        <v>8328</v>
      </c>
      <c r="S2188" s="14">
        <f t="shared" si="139"/>
        <v>41088.691493055558</v>
      </c>
      <c r="T2188" s="14">
        <f t="shared" si="138"/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183.28569999999999</v>
      </c>
      <c r="Q2189" s="10" t="s">
        <v>8321</v>
      </c>
      <c r="R2189" t="s">
        <v>8322</v>
      </c>
      <c r="S2189" s="14">
        <f t="shared" si="139"/>
        <v>42113.981446759266</v>
      </c>
      <c r="T2189" s="14">
        <f t="shared" si="138"/>
        <v>42173.981446759266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37.647100000000002</v>
      </c>
      <c r="Q2190" s="10" t="s">
        <v>8323</v>
      </c>
      <c r="R2190" t="s">
        <v>8335</v>
      </c>
      <c r="S2190" s="14">
        <f t="shared" si="139"/>
        <v>41912.650729166664</v>
      </c>
      <c r="T2190" s="14">
        <f t="shared" si="138"/>
        <v>41925.207638888889</v>
      </c>
    </row>
    <row r="2191" spans="1:20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49.230800000000002</v>
      </c>
      <c r="Q2191" s="10" t="s">
        <v>8323</v>
      </c>
      <c r="R2191" t="s">
        <v>8326</v>
      </c>
      <c r="S2191" s="14">
        <f t="shared" si="139"/>
        <v>42521.654328703706</v>
      </c>
      <c r="T2191" s="14">
        <f t="shared" si="138"/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4">
        <f t="shared" si="139"/>
        <v>42450.88282407407</v>
      </c>
      <c r="T2192" s="14">
        <f t="shared" si="138"/>
        <v>42480.88282407407</v>
      </c>
    </row>
    <row r="2193" spans="1:20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47.222200000000001</v>
      </c>
      <c r="Q2193" s="10" t="s">
        <v>8323</v>
      </c>
      <c r="R2193" t="s">
        <v>8326</v>
      </c>
      <c r="S2193" s="14">
        <f t="shared" si="139"/>
        <v>42443.802361111113</v>
      </c>
      <c r="T2193" s="14">
        <f t="shared" si="138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45.464300000000001</v>
      </c>
      <c r="Q2194" s="10" t="s">
        <v>8327</v>
      </c>
      <c r="R2194" t="s">
        <v>8331</v>
      </c>
      <c r="S2194" s="14">
        <f t="shared" si="139"/>
        <v>40679.743067129632</v>
      </c>
      <c r="T2194" s="14">
        <f t="shared" si="138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13.5426</v>
      </c>
      <c r="Q2195" s="10" t="s">
        <v>8319</v>
      </c>
      <c r="R2195" t="s">
        <v>8320</v>
      </c>
      <c r="S2195" s="14">
        <f t="shared" si="139"/>
        <v>41767.650347222225</v>
      </c>
      <c r="T2195" s="14">
        <f t="shared" si="138"/>
        <v>41788.743055555555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4">
        <f t="shared" si="139"/>
        <v>42228.044664351852</v>
      </c>
      <c r="T2196" s="14">
        <f t="shared" si="138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48.846200000000003</v>
      </c>
      <c r="Q2197" s="10" t="s">
        <v>8327</v>
      </c>
      <c r="R2197" t="s">
        <v>8328</v>
      </c>
      <c r="S2197" s="14">
        <f t="shared" si="139"/>
        <v>41402.558819444443</v>
      </c>
      <c r="T2197" s="14">
        <f t="shared" si="138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26.270800000000001</v>
      </c>
      <c r="Q2198" s="10" t="s">
        <v>8327</v>
      </c>
      <c r="R2198" t="s">
        <v>8328</v>
      </c>
      <c r="S2198" s="14">
        <f t="shared" si="139"/>
        <v>41145.719305555554</v>
      </c>
      <c r="T2198" s="14">
        <f t="shared" si="138"/>
        <v>41175.719305555554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39.375</v>
      </c>
      <c r="Q2199" s="10" t="s">
        <v>8323</v>
      </c>
      <c r="R2199" t="s">
        <v>8326</v>
      </c>
      <c r="S2199" s="14">
        <f t="shared" si="139"/>
        <v>42222.730034722219</v>
      </c>
      <c r="T2199" s="14">
        <f t="shared" si="138"/>
        <v>42247.730034722219</v>
      </c>
    </row>
    <row r="2200" spans="1:20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74.117599999999996</v>
      </c>
      <c r="Q2200" s="10" t="s">
        <v>8323</v>
      </c>
      <c r="R2200" t="s">
        <v>8326</v>
      </c>
      <c r="S2200" s="14">
        <f t="shared" si="139"/>
        <v>41891.96503472222</v>
      </c>
      <c r="T2200" s="14">
        <f t="shared" si="138"/>
        <v>41901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25.693899999999999</v>
      </c>
      <c r="Q2201" s="10" t="s">
        <v>8323</v>
      </c>
      <c r="R2201" t="s">
        <v>8326</v>
      </c>
      <c r="S2201" s="14">
        <f t="shared" si="139"/>
        <v>42608.36583333333</v>
      </c>
      <c r="T2201" s="14">
        <f t="shared" si="138"/>
        <v>42638.36583333333</v>
      </c>
    </row>
    <row r="2202" spans="1:20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139.5556</v>
      </c>
      <c r="Q2202" s="10" t="s">
        <v>8323</v>
      </c>
      <c r="R2202" t="s">
        <v>8326</v>
      </c>
      <c r="S2202" s="14">
        <f t="shared" si="139"/>
        <v>42375.114988425921</v>
      </c>
      <c r="T2202" s="14">
        <f t="shared" si="138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65.842100000000002</v>
      </c>
      <c r="Q2203" s="10" t="s">
        <v>8327</v>
      </c>
      <c r="R2203" t="s">
        <v>8328</v>
      </c>
      <c r="S2203" s="14">
        <f t="shared" si="139"/>
        <v>40970.750034722223</v>
      </c>
      <c r="T2203" s="14">
        <f t="shared" si="138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113.63639999999999</v>
      </c>
      <c r="Q2204" s="10" t="s">
        <v>8321</v>
      </c>
      <c r="R2204" t="s">
        <v>8339</v>
      </c>
      <c r="S2204" s="14">
        <f t="shared" si="139"/>
        <v>40750.710104166668</v>
      </c>
      <c r="T2204" s="14">
        <f t="shared" si="138"/>
        <v>40810.710104166668</v>
      </c>
    </row>
    <row r="2205" spans="1:20" ht="45" hidden="1" x14ac:dyDescent="0.2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36"/>
        <v>100</v>
      </c>
      <c r="P2205">
        <f t="shared" si="137"/>
        <v>62.5</v>
      </c>
      <c r="Q2205" s="10" t="s">
        <v>8323</v>
      </c>
      <c r="R2205" t="s">
        <v>8326</v>
      </c>
      <c r="S2205" s="14">
        <f t="shared" si="139"/>
        <v>41788.58997685185</v>
      </c>
      <c r="T2205" s="14">
        <f t="shared" si="138"/>
        <v>41818.58997685185</v>
      </c>
    </row>
    <row r="2206" spans="1:20" ht="45" hidden="1" x14ac:dyDescent="0.2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36"/>
        <v>104</v>
      </c>
      <c r="P2206">
        <f t="shared" si="137"/>
        <v>59.523800000000001</v>
      </c>
      <c r="Q2206" s="10" t="s">
        <v>8323</v>
      </c>
      <c r="R2206" t="s">
        <v>8326</v>
      </c>
      <c r="S2206" s="14">
        <f t="shared" si="139"/>
        <v>42277.583472222221</v>
      </c>
      <c r="T2206" s="14">
        <f t="shared" si="138"/>
        <v>42307.583472222221</v>
      </c>
    </row>
    <row r="2207" spans="1:20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51.916699999999999</v>
      </c>
      <c r="Q2207" s="10" t="s">
        <v>8323</v>
      </c>
      <c r="R2207" t="s">
        <v>8326</v>
      </c>
      <c r="S2207" s="14">
        <f t="shared" si="139"/>
        <v>42360.887835648144</v>
      </c>
      <c r="T2207" s="14">
        <f t="shared" si="138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4">
        <f t="shared" si="139"/>
        <v>42507.29932870371</v>
      </c>
      <c r="T2208" s="14">
        <f t="shared" si="138"/>
        <v>42538.958333333328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27.065200000000001</v>
      </c>
      <c r="Q2209" s="10" t="s">
        <v>8323</v>
      </c>
      <c r="R2209" t="s">
        <v>8326</v>
      </c>
      <c r="S2209" s="14">
        <f t="shared" si="139"/>
        <v>42026.920428240745</v>
      </c>
      <c r="T2209" s="14">
        <f t="shared" si="138"/>
        <v>42056.920428240745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88.642899999999997</v>
      </c>
      <c r="Q2210" s="10" t="s">
        <v>8323</v>
      </c>
      <c r="R2210" t="s">
        <v>8335</v>
      </c>
      <c r="S2210" s="14">
        <f t="shared" si="139"/>
        <v>42682.67768518519</v>
      </c>
      <c r="T2210" s="14">
        <f t="shared" si="138"/>
        <v>42712.67768518519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56.136400000000002</v>
      </c>
      <c r="Q2211" s="10" t="s">
        <v>8321</v>
      </c>
      <c r="R2211" t="s">
        <v>8332</v>
      </c>
      <c r="S2211" s="14">
        <f t="shared" si="139"/>
        <v>42175.816365740742</v>
      </c>
      <c r="T2211" s="14">
        <f t="shared" si="138"/>
        <v>42205.816365740742</v>
      </c>
    </row>
    <row r="2212" spans="1:20" ht="45" hidden="1" x14ac:dyDescent="0.2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36"/>
        <v>4</v>
      </c>
      <c r="P2212">
        <f t="shared" si="137"/>
        <v>175</v>
      </c>
      <c r="Q2212" s="10" t="s">
        <v>8323</v>
      </c>
      <c r="R2212" t="s">
        <v>8326</v>
      </c>
      <c r="S2212" s="14">
        <f t="shared" si="139"/>
        <v>42508.179965277777</v>
      </c>
      <c r="T2212" s="14">
        <f t="shared" si="138"/>
        <v>42568.179965277777</v>
      </c>
    </row>
    <row r="2213" spans="1:20" ht="45" hidden="1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36"/>
        <v>102</v>
      </c>
      <c r="P2213">
        <f t="shared" si="137"/>
        <v>42.241399999999999</v>
      </c>
      <c r="Q2213" s="10" t="s">
        <v>8327</v>
      </c>
      <c r="R2213" t="s">
        <v>8328</v>
      </c>
      <c r="S2213" s="14">
        <f t="shared" si="139"/>
        <v>41925.906689814816</v>
      </c>
      <c r="T2213" s="14">
        <f t="shared" si="138"/>
        <v>41955.94835648148</v>
      </c>
    </row>
    <row r="2214" spans="1:20" ht="60" hidden="1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36"/>
        <v>175</v>
      </c>
      <c r="P2214">
        <f t="shared" si="137"/>
        <v>68.055599999999998</v>
      </c>
      <c r="Q2214" s="10" t="s">
        <v>8323</v>
      </c>
      <c r="R2214" t="s">
        <v>8326</v>
      </c>
      <c r="S2214" s="14">
        <f t="shared" si="139"/>
        <v>42003.948425925926</v>
      </c>
      <c r="T2214" s="14">
        <f t="shared" si="138"/>
        <v>42028.207638888889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4">
        <f t="shared" si="139"/>
        <v>42252.277615740735</v>
      </c>
      <c r="T2215" s="14">
        <f t="shared" si="138"/>
        <v>42282.277615740735</v>
      </c>
    </row>
    <row r="2216" spans="1:20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58.095199999999998</v>
      </c>
      <c r="Q2216" s="10" t="s">
        <v>8323</v>
      </c>
      <c r="R2216" t="s">
        <v>8326</v>
      </c>
      <c r="S2216" s="14">
        <f t="shared" si="139"/>
        <v>40644.159259259257</v>
      </c>
      <c r="T2216" s="14">
        <f t="shared" si="138"/>
        <v>40666.165972222225</v>
      </c>
    </row>
    <row r="2217" spans="1:20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t="s">
        <v>8326</v>
      </c>
      <c r="S2217" s="14">
        <f t="shared" si="139"/>
        <v>42036.24428240741</v>
      </c>
      <c r="T2217" s="14">
        <f t="shared" si="138"/>
        <v>42064.290972222225</v>
      </c>
    </row>
    <row r="2218" spans="1:20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t="s">
        <v>8326</v>
      </c>
      <c r="S2218" s="14">
        <f t="shared" si="139"/>
        <v>41923.354351851849</v>
      </c>
      <c r="T2218" s="14">
        <f t="shared" si="138"/>
        <v>41960.332638888889</v>
      </c>
    </row>
    <row r="2219" spans="1:20" ht="45" hidden="1" x14ac:dyDescent="0.2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36"/>
        <v>2</v>
      </c>
      <c r="P2219">
        <f t="shared" si="137"/>
        <v>202.83330000000001</v>
      </c>
      <c r="Q2219" s="10" t="s">
        <v>8319</v>
      </c>
      <c r="R2219" t="s">
        <v>8345</v>
      </c>
      <c r="S2219" s="14">
        <f t="shared" si="139"/>
        <v>42338.675381944442</v>
      </c>
      <c r="T2219" s="14">
        <f t="shared" si="138"/>
        <v>42368.675381944442</v>
      </c>
    </row>
    <row r="2220" spans="1:20" ht="60" hidden="1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36"/>
        <v>5</v>
      </c>
      <c r="P2220">
        <f t="shared" si="137"/>
        <v>71.588200000000001</v>
      </c>
      <c r="Q2220" s="10" t="s">
        <v>8316</v>
      </c>
      <c r="R2220" t="s">
        <v>8344</v>
      </c>
      <c r="S2220" s="14">
        <f t="shared" si="139"/>
        <v>42328.779224537036</v>
      </c>
      <c r="T2220" s="14">
        <f t="shared" si="138"/>
        <v>42353.332638888889</v>
      </c>
    </row>
    <row r="2221" spans="1:20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45.036999999999999</v>
      </c>
      <c r="Q2221" s="10" t="s">
        <v>8323</v>
      </c>
      <c r="R2221" t="s">
        <v>8326</v>
      </c>
      <c r="S2221" s="14">
        <f t="shared" si="139"/>
        <v>42011.202581018515</v>
      </c>
      <c r="T2221" s="14">
        <f t="shared" si="138"/>
        <v>42038.185416666667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52.826099999999997</v>
      </c>
      <c r="Q2222" s="10" t="s">
        <v>8327</v>
      </c>
      <c r="R2222" t="s">
        <v>8331</v>
      </c>
      <c r="S2222" s="14">
        <f t="shared" si="139"/>
        <v>41607.83085648148</v>
      </c>
      <c r="T2222" s="14">
        <f t="shared" si="138"/>
        <v>41640.226388888892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48.086799999999997</v>
      </c>
      <c r="Q2223" s="10" t="s">
        <v>8321</v>
      </c>
      <c r="R2223" t="s">
        <v>8322</v>
      </c>
      <c r="S2223" s="14">
        <f t="shared" si="139"/>
        <v>41648.396192129629</v>
      </c>
      <c r="T2223" s="14">
        <f t="shared" si="138"/>
        <v>41678.396192129629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109.1818</v>
      </c>
      <c r="Q2224" s="10" t="s">
        <v>8327</v>
      </c>
      <c r="R2224" t="s">
        <v>8350</v>
      </c>
      <c r="S2224" s="14">
        <f t="shared" si="139"/>
        <v>40088.105393518519</v>
      </c>
      <c r="T2224" s="14">
        <f t="shared" si="138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4">
        <f t="shared" si="139"/>
        <v>42291.581377314811</v>
      </c>
      <c r="T2225" s="14">
        <f t="shared" si="138"/>
        <v>42333.623043981483</v>
      </c>
    </row>
    <row r="2226" spans="1:20" ht="45" hidden="1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36"/>
        <v>100</v>
      </c>
      <c r="P2226">
        <f t="shared" si="137"/>
        <v>42.857100000000003</v>
      </c>
      <c r="Q2226" s="10" t="s">
        <v>8327</v>
      </c>
      <c r="R2226" t="s">
        <v>8338</v>
      </c>
      <c r="S2226" s="14">
        <f t="shared" si="139"/>
        <v>40688.024618055555</v>
      </c>
      <c r="T2226" s="14">
        <f t="shared" si="138"/>
        <v>40708.024618055555</v>
      </c>
    </row>
    <row r="2227" spans="1:20" ht="30" hidden="1" x14ac:dyDescent="0.2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36"/>
        <v>100</v>
      </c>
      <c r="P2227">
        <f t="shared" si="137"/>
        <v>31.578900000000001</v>
      </c>
      <c r="Q2227" s="10" t="s">
        <v>8323</v>
      </c>
      <c r="R2227" t="s">
        <v>8326</v>
      </c>
      <c r="S2227" s="14">
        <f t="shared" si="139"/>
        <v>41822.90488425926</v>
      </c>
      <c r="T2227" s="14">
        <f t="shared" si="138"/>
        <v>41844.291666666664</v>
      </c>
    </row>
    <row r="2228" spans="1:20" ht="45" hidden="1" x14ac:dyDescent="0.2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36"/>
        <v>120</v>
      </c>
      <c r="P2228">
        <f t="shared" si="137"/>
        <v>66.666700000000006</v>
      </c>
      <c r="Q2228" s="10" t="s">
        <v>8323</v>
      </c>
      <c r="R2228" t="s">
        <v>8326</v>
      </c>
      <c r="S2228" s="14">
        <f t="shared" si="139"/>
        <v>42026.924976851849</v>
      </c>
      <c r="T2228" s="14">
        <f t="shared" si="138"/>
        <v>42052.207638888889</v>
      </c>
    </row>
    <row r="2229" spans="1:20" ht="60" hidden="1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36"/>
        <v>133</v>
      </c>
      <c r="P2229">
        <f t="shared" si="137"/>
        <v>28.571400000000001</v>
      </c>
      <c r="Q2229" s="10" t="s">
        <v>8327</v>
      </c>
      <c r="R2229" t="s">
        <v>8328</v>
      </c>
      <c r="S2229" s="14">
        <f t="shared" si="139"/>
        <v>42058.941736111112</v>
      </c>
      <c r="T2229" s="14">
        <f t="shared" si="138"/>
        <v>42088.90006944444</v>
      </c>
    </row>
    <row r="2230" spans="1:20" ht="60" hidden="1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141</v>
      </c>
      <c r="P2230">
        <f t="shared" si="137"/>
        <v>52.173900000000003</v>
      </c>
      <c r="Q2230" s="10" t="s">
        <v>8323</v>
      </c>
      <c r="R2230" t="s">
        <v>8326</v>
      </c>
      <c r="S2230" s="14">
        <f t="shared" si="139"/>
        <v>42423.050613425927</v>
      </c>
      <c r="T2230" s="14">
        <f t="shared" si="138"/>
        <v>42443.008946759262</v>
      </c>
    </row>
    <row r="2231" spans="1:20" ht="45" hidden="1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36"/>
        <v>171</v>
      </c>
      <c r="P2231">
        <f t="shared" si="137"/>
        <v>52.173900000000003</v>
      </c>
      <c r="Q2231" s="10" t="s">
        <v>8323</v>
      </c>
      <c r="R2231" t="s">
        <v>8326</v>
      </c>
      <c r="S2231" s="14">
        <f t="shared" si="139"/>
        <v>42452.916481481487</v>
      </c>
      <c r="T2231" s="14">
        <f t="shared" si="138"/>
        <v>42473.554166666669</v>
      </c>
    </row>
    <row r="2232" spans="1:20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t="s">
        <v>8326</v>
      </c>
      <c r="S2232" s="14">
        <f t="shared" si="139"/>
        <v>41808.198518518519</v>
      </c>
      <c r="T2232" s="14">
        <f t="shared" si="138"/>
        <v>41838.198518518519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26.021699999999999</v>
      </c>
      <c r="Q2233" s="10" t="s">
        <v>8323</v>
      </c>
      <c r="R2233" t="s">
        <v>8326</v>
      </c>
      <c r="S2233" s="14">
        <f t="shared" si="139"/>
        <v>42032.716145833328</v>
      </c>
      <c r="T2233" s="14">
        <f t="shared" si="138"/>
        <v>42062.716145833328</v>
      </c>
    </row>
    <row r="2234" spans="1:20" ht="60" hidden="1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36"/>
        <v>30</v>
      </c>
      <c r="P2234">
        <f t="shared" si="137"/>
        <v>237</v>
      </c>
      <c r="Q2234" s="10" t="s">
        <v>8323</v>
      </c>
      <c r="R2234" t="s">
        <v>8324</v>
      </c>
      <c r="S2234" s="14">
        <f t="shared" si="139"/>
        <v>42006.908692129626</v>
      </c>
      <c r="T2234" s="14">
        <f t="shared" si="138"/>
        <v>42038.083333333328</v>
      </c>
    </row>
    <row r="2235" spans="1:20" ht="45" hidden="1" x14ac:dyDescent="0.2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36"/>
        <v>108</v>
      </c>
      <c r="P2235">
        <f t="shared" si="137"/>
        <v>79</v>
      </c>
      <c r="Q2235" s="10" t="s">
        <v>8323</v>
      </c>
      <c r="R2235" t="s">
        <v>8326</v>
      </c>
      <c r="S2235" s="14">
        <f t="shared" si="139"/>
        <v>41856.715069444443</v>
      </c>
      <c r="T2235" s="14">
        <f t="shared" si="138"/>
        <v>41877.715069444443</v>
      </c>
    </row>
    <row r="2236" spans="1:20" ht="45" hidden="1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36"/>
        <v>119</v>
      </c>
      <c r="P2236">
        <f t="shared" si="137"/>
        <v>27.5581</v>
      </c>
      <c r="Q2236" s="10" t="s">
        <v>8327</v>
      </c>
      <c r="R2236" t="s">
        <v>8328</v>
      </c>
      <c r="S2236" s="14">
        <f t="shared" si="139"/>
        <v>41025.874201388891</v>
      </c>
      <c r="T2236" s="14">
        <f t="shared" si="138"/>
        <v>41039.708333333336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56.342399999999998</v>
      </c>
      <c r="Q2237" s="10" t="s">
        <v>8323</v>
      </c>
      <c r="R2237" t="s">
        <v>8324</v>
      </c>
      <c r="S2237" s="14">
        <f t="shared" si="139"/>
        <v>42255.619351851856</v>
      </c>
      <c r="T2237" s="14">
        <f t="shared" si="138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4">
        <f t="shared" si="139"/>
        <v>41243.367303240739</v>
      </c>
      <c r="T2238" s="14">
        <f t="shared" si="138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4">
        <f t="shared" si="139"/>
        <v>41802.757719907408</v>
      </c>
      <c r="T2239" s="14">
        <f t="shared" si="138"/>
        <v>41832.757719907408</v>
      </c>
    </row>
    <row r="2240" spans="1:20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97.916700000000006</v>
      </c>
      <c r="Q2240" s="10" t="s">
        <v>8323</v>
      </c>
      <c r="R2240" t="s">
        <v>8326</v>
      </c>
      <c r="S2240" s="14">
        <f t="shared" si="139"/>
        <v>41974.743148148147</v>
      </c>
      <c r="T2240" s="14">
        <f t="shared" si="138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23.959199999999999</v>
      </c>
      <c r="Q2241" s="10" t="s">
        <v>8316</v>
      </c>
      <c r="R2241" t="s">
        <v>8334</v>
      </c>
      <c r="S2241" s="14">
        <f t="shared" si="139"/>
        <v>42151.189525462964</v>
      </c>
      <c r="T2241" s="14">
        <f t="shared" si="138"/>
        <v>42181.189525462964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83.571399999999997</v>
      </c>
      <c r="Q2242" s="10" t="s">
        <v>8319</v>
      </c>
      <c r="R2242" t="s">
        <v>8345</v>
      </c>
      <c r="S2242" s="14">
        <f t="shared" si="139"/>
        <v>42240.840289351851</v>
      </c>
      <c r="T2242" s="14">
        <f t="shared" si="138"/>
        <v>42270.840289351851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ROUND(E2243/L2243,4)</f>
        <v>44.923099999999998</v>
      </c>
      <c r="Q2243" s="10" t="s">
        <v>8323</v>
      </c>
      <c r="R2243" t="s">
        <v>8326</v>
      </c>
      <c r="S2243" s="14">
        <f t="shared" si="139"/>
        <v>41837.323009259257</v>
      </c>
      <c r="T2243" s="14">
        <f t="shared" ref="T2243:T2306" si="142">(((I2243/60/60)/24)+DATE(1970,1,1))</f>
        <v>41847.958333333336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41.607100000000003</v>
      </c>
      <c r="Q2244" s="10" t="s">
        <v>8316</v>
      </c>
      <c r="R2244" t="s">
        <v>8317</v>
      </c>
      <c r="S2244" s="14">
        <f t="shared" ref="S2244:S2307" si="143">(((J2244/60)/60/24)+DATE(1970,1,1))</f>
        <v>42710.824618055558</v>
      </c>
      <c r="T2244" s="14">
        <f t="shared" si="142"/>
        <v>42740.824618055558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37.451599999999999</v>
      </c>
      <c r="Q2245" s="10" t="s">
        <v>8308</v>
      </c>
      <c r="R2245" t="s">
        <v>8310</v>
      </c>
      <c r="S2245" s="14">
        <f t="shared" si="143"/>
        <v>42746.096585648149</v>
      </c>
      <c r="T2245" s="14">
        <f t="shared" si="142"/>
        <v>42776.096585648149</v>
      </c>
    </row>
    <row r="2246" spans="1:20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82.571399999999997</v>
      </c>
      <c r="Q2246" s="10" t="s">
        <v>8323</v>
      </c>
      <c r="R2246" t="s">
        <v>8326</v>
      </c>
      <c r="S2246" s="14">
        <f t="shared" si="143"/>
        <v>41842.828680555554</v>
      </c>
      <c r="T2246" s="14">
        <f t="shared" si="142"/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60.789499999999997</v>
      </c>
      <c r="Q2247" s="10" t="s">
        <v>8319</v>
      </c>
      <c r="R2247" t="s">
        <v>8345</v>
      </c>
      <c r="S2247" s="14">
        <f t="shared" si="143"/>
        <v>42061.154930555553</v>
      </c>
      <c r="T2247" s="14">
        <f t="shared" si="142"/>
        <v>42091.113263888896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t="s">
        <v>8326</v>
      </c>
      <c r="S2248" s="14">
        <f t="shared" si="143"/>
        <v>41881.453587962962</v>
      </c>
      <c r="T2248" s="14">
        <f t="shared" si="142"/>
        <v>41911.453587962962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4">
        <f t="shared" si="143"/>
        <v>42531.980694444443</v>
      </c>
      <c r="T2249" s="14">
        <f t="shared" si="142"/>
        <v>42561.980694444443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88.307699999999997</v>
      </c>
      <c r="Q2250" s="10" t="s">
        <v>8313</v>
      </c>
      <c r="R2250" t="s">
        <v>8314</v>
      </c>
      <c r="S2250" s="14">
        <f t="shared" si="143"/>
        <v>41930.218657407408</v>
      </c>
      <c r="T2250" s="14">
        <f t="shared" si="142"/>
        <v>41972.624305555553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42.481499999999997</v>
      </c>
      <c r="Q2251" s="10" t="s">
        <v>8313</v>
      </c>
      <c r="R2251" t="s">
        <v>8314</v>
      </c>
      <c r="S2251" s="14">
        <f t="shared" si="143"/>
        <v>42505.955925925926</v>
      </c>
      <c r="T2251" s="14">
        <f t="shared" si="142"/>
        <v>42565.955925925926</v>
      </c>
    </row>
    <row r="2252" spans="1:20" ht="60" hidden="1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40"/>
        <v>6</v>
      </c>
      <c r="P2252">
        <f t="shared" si="141"/>
        <v>163.57140000000001</v>
      </c>
      <c r="Q2252" s="10" t="s">
        <v>8323</v>
      </c>
      <c r="R2252" t="s">
        <v>8324</v>
      </c>
      <c r="S2252" s="14">
        <f t="shared" si="143"/>
        <v>42787.862430555557</v>
      </c>
      <c r="T2252" s="14">
        <f t="shared" si="142"/>
        <v>42830.820763888885</v>
      </c>
    </row>
    <row r="2253" spans="1:20" ht="45" hidden="1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40"/>
        <v>11</v>
      </c>
      <c r="P2253">
        <f t="shared" si="141"/>
        <v>286.25</v>
      </c>
      <c r="Q2253" s="10" t="s">
        <v>8323</v>
      </c>
      <c r="R2253" t="s">
        <v>8335</v>
      </c>
      <c r="S2253" s="14">
        <f t="shared" si="143"/>
        <v>42009.493263888886</v>
      </c>
      <c r="T2253" s="14">
        <f t="shared" si="142"/>
        <v>42039.493263888886</v>
      </c>
    </row>
    <row r="2254" spans="1:20" ht="30" hidden="1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40"/>
        <v>115</v>
      </c>
      <c r="P2254">
        <f t="shared" si="141"/>
        <v>57.25</v>
      </c>
      <c r="Q2254" s="10" t="s">
        <v>8327</v>
      </c>
      <c r="R2254" t="s">
        <v>8328</v>
      </c>
      <c r="S2254" s="14">
        <f t="shared" si="143"/>
        <v>40920.904895833337</v>
      </c>
      <c r="T2254" s="14">
        <f t="shared" si="142"/>
        <v>40951.904895833337</v>
      </c>
    </row>
    <row r="2255" spans="1:20" ht="60" hidden="1" x14ac:dyDescent="0.2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40"/>
        <v>115</v>
      </c>
      <c r="P2255">
        <f t="shared" si="141"/>
        <v>18.770499999999998</v>
      </c>
      <c r="Q2255" s="10" t="s">
        <v>8323</v>
      </c>
      <c r="R2255" t="s">
        <v>8326</v>
      </c>
      <c r="S2255" s="14">
        <f t="shared" si="143"/>
        <v>42103.535254629634</v>
      </c>
      <c r="T2255" s="14">
        <f t="shared" si="142"/>
        <v>42117.535254629634</v>
      </c>
    </row>
    <row r="2256" spans="1:20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81.571399999999997</v>
      </c>
      <c r="Q2256" s="10" t="s">
        <v>8323</v>
      </c>
      <c r="R2256" t="s">
        <v>8326</v>
      </c>
      <c r="S2256" s="14">
        <f t="shared" si="143"/>
        <v>41850.863252314812</v>
      </c>
      <c r="T2256" s="14">
        <f t="shared" si="142"/>
        <v>41880.863252314812</v>
      </c>
    </row>
    <row r="2257" spans="1:20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42.296300000000002</v>
      </c>
      <c r="Q2257" s="10" t="s">
        <v>8323</v>
      </c>
      <c r="R2257" t="s">
        <v>8326</v>
      </c>
      <c r="S2257" s="14">
        <f t="shared" si="143"/>
        <v>41884.599849537037</v>
      </c>
      <c r="T2257" s="14">
        <f t="shared" si="142"/>
        <v>41900.165972222225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42.222200000000001</v>
      </c>
      <c r="Q2258" s="10" t="s">
        <v>8327</v>
      </c>
      <c r="R2258" t="s">
        <v>8329</v>
      </c>
      <c r="S2258" s="14">
        <f t="shared" si="143"/>
        <v>41031.82163194444</v>
      </c>
      <c r="T2258" s="14">
        <f t="shared" si="142"/>
        <v>41061.82163194444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29.8947</v>
      </c>
      <c r="Q2259" s="10" t="s">
        <v>8308</v>
      </c>
      <c r="R2259" t="s">
        <v>8310</v>
      </c>
      <c r="S2259" s="14">
        <f t="shared" si="143"/>
        <v>42611.613564814819</v>
      </c>
      <c r="T2259" s="14">
        <f t="shared" si="142"/>
        <v>42651.613564814819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102.7273</v>
      </c>
      <c r="Q2260" s="10" t="s">
        <v>8308</v>
      </c>
      <c r="R2260" t="s">
        <v>8310</v>
      </c>
      <c r="S2260" s="14">
        <f t="shared" si="143"/>
        <v>41974.791990740734</v>
      </c>
      <c r="T2260" s="14">
        <f t="shared" si="142"/>
        <v>42019.791990740734</v>
      </c>
    </row>
    <row r="2261" spans="1:20" ht="60" hidden="1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40"/>
        <v>103</v>
      </c>
      <c r="P2261">
        <f t="shared" si="141"/>
        <v>33.235300000000002</v>
      </c>
      <c r="Q2261" s="10" t="s">
        <v>8327</v>
      </c>
      <c r="R2261" t="s">
        <v>8329</v>
      </c>
      <c r="S2261" s="14">
        <f t="shared" si="143"/>
        <v>40997.257222222222</v>
      </c>
      <c r="T2261" s="14">
        <f t="shared" si="142"/>
        <v>41015.257222222222</v>
      </c>
    </row>
    <row r="2262" spans="1:20" ht="30" hidden="1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40"/>
        <v>113</v>
      </c>
      <c r="P2262">
        <f t="shared" si="141"/>
        <v>66.470600000000005</v>
      </c>
      <c r="Q2262" s="10" t="s">
        <v>8327</v>
      </c>
      <c r="R2262" t="s">
        <v>8331</v>
      </c>
      <c r="S2262" s="14">
        <f t="shared" si="143"/>
        <v>41321.339583333334</v>
      </c>
      <c r="T2262" s="14">
        <f t="shared" si="142"/>
        <v>41328.339583333334</v>
      </c>
    </row>
    <row r="2263" spans="1:20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66.470600000000005</v>
      </c>
      <c r="Q2263" s="10" t="s">
        <v>8323</v>
      </c>
      <c r="R2263" t="s">
        <v>8326</v>
      </c>
      <c r="S2263" s="14">
        <f t="shared" si="143"/>
        <v>42661.132245370376</v>
      </c>
      <c r="T2263" s="14">
        <f t="shared" si="142"/>
        <v>42693.916666666672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4">
        <f t="shared" si="143"/>
        <v>42595.585358796292</v>
      </c>
      <c r="T2264" s="14">
        <f t="shared" si="142"/>
        <v>42616.585358796292</v>
      </c>
    </row>
    <row r="2265" spans="1:20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86.615399999999994</v>
      </c>
      <c r="Q2265" s="10" t="s">
        <v>8323</v>
      </c>
      <c r="R2265" t="s">
        <v>8326</v>
      </c>
      <c r="S2265" s="14">
        <f t="shared" si="143"/>
        <v>41865.878657407404</v>
      </c>
      <c r="T2265" s="14">
        <f t="shared" si="142"/>
        <v>41925.878657407404</v>
      </c>
    </row>
    <row r="2266" spans="1:20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59.210500000000003</v>
      </c>
      <c r="Q2266" s="10" t="s">
        <v>8323</v>
      </c>
      <c r="R2266" t="s">
        <v>8326</v>
      </c>
      <c r="S2266" s="14">
        <f t="shared" si="143"/>
        <v>42073.660694444443</v>
      </c>
      <c r="T2266" s="14">
        <f t="shared" si="142"/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38.740299999999998</v>
      </c>
      <c r="Q2267" s="10" t="s">
        <v>8327</v>
      </c>
      <c r="R2267" t="s">
        <v>8328</v>
      </c>
      <c r="S2267" s="14">
        <f t="shared" si="143"/>
        <v>41059.118993055556</v>
      </c>
      <c r="T2267" s="14">
        <f t="shared" si="142"/>
        <v>41075.165972222225</v>
      </c>
    </row>
    <row r="2268" spans="1:20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58.947400000000002</v>
      </c>
      <c r="Q2268" s="10" t="s">
        <v>8323</v>
      </c>
      <c r="R2268" t="s">
        <v>8326</v>
      </c>
      <c r="S2268" s="14">
        <f t="shared" si="143"/>
        <v>42572.61681712963</v>
      </c>
      <c r="T2268" s="14">
        <f t="shared" si="142"/>
        <v>42589.125</v>
      </c>
    </row>
    <row r="2269" spans="1:20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62.166699999999999</v>
      </c>
      <c r="Q2269" s="10" t="s">
        <v>8323</v>
      </c>
      <c r="R2269" t="s">
        <v>8326</v>
      </c>
      <c r="S2269" s="14">
        <f t="shared" si="143"/>
        <v>42374.651504629626</v>
      </c>
      <c r="T2269" s="14">
        <f t="shared" si="142"/>
        <v>42384.651504629626</v>
      </c>
    </row>
    <row r="2270" spans="1:20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61.944400000000002</v>
      </c>
      <c r="Q2270" s="10" t="s">
        <v>8323</v>
      </c>
      <c r="R2270" t="s">
        <v>8326</v>
      </c>
      <c r="S2270" s="14">
        <f t="shared" si="143"/>
        <v>42499.039629629624</v>
      </c>
      <c r="T2270" s="14">
        <f t="shared" si="142"/>
        <v>42529.039629629624</v>
      </c>
    </row>
    <row r="2271" spans="1:20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61.944400000000002</v>
      </c>
      <c r="Q2271" s="10" t="s">
        <v>8323</v>
      </c>
      <c r="R2271" t="s">
        <v>8326</v>
      </c>
      <c r="S2271" s="14">
        <f t="shared" si="143"/>
        <v>41830.545694444445</v>
      </c>
      <c r="T2271" s="14">
        <f t="shared" si="142"/>
        <v>41859.936111111114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35.838700000000003</v>
      </c>
      <c r="Q2272" s="10" t="s">
        <v>8327</v>
      </c>
      <c r="R2272" t="s">
        <v>8328</v>
      </c>
      <c r="S2272" s="14">
        <f t="shared" si="143"/>
        <v>40670.507326388892</v>
      </c>
      <c r="T2272" s="14">
        <f t="shared" si="142"/>
        <v>40709.165972222225</v>
      </c>
    </row>
    <row r="2273" spans="1:20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58.421100000000003</v>
      </c>
      <c r="Q2273" s="10" t="s">
        <v>8323</v>
      </c>
      <c r="R2273" t="s">
        <v>8326</v>
      </c>
      <c r="S2273" s="14">
        <f t="shared" si="143"/>
        <v>41869.740671296298</v>
      </c>
      <c r="T2273" s="14">
        <f t="shared" si="142"/>
        <v>41899.740671296298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65.176500000000004</v>
      </c>
      <c r="Q2274" s="10" t="s">
        <v>8308</v>
      </c>
      <c r="R2274" t="s">
        <v>8310</v>
      </c>
      <c r="S2274" s="14">
        <f t="shared" si="143"/>
        <v>42481.376597222217</v>
      </c>
      <c r="T2274" s="14">
        <f t="shared" si="142"/>
        <v>42511.376597222217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73.7333</v>
      </c>
      <c r="Q2275" s="10" t="s">
        <v>8321</v>
      </c>
      <c r="R2275" t="s">
        <v>8343</v>
      </c>
      <c r="S2275" s="14">
        <f t="shared" si="143"/>
        <v>41065.858067129629</v>
      </c>
      <c r="T2275" s="14">
        <f t="shared" si="142"/>
        <v>41093.875</v>
      </c>
    </row>
    <row r="2276" spans="1:20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61.3889</v>
      </c>
      <c r="Q2276" s="10" t="s">
        <v>8323</v>
      </c>
      <c r="R2276" t="s">
        <v>8326</v>
      </c>
      <c r="S2276" s="14">
        <f t="shared" si="143"/>
        <v>42107.067557870367</v>
      </c>
      <c r="T2276" s="14">
        <f t="shared" si="142"/>
        <v>42137.067557870367</v>
      </c>
    </row>
    <row r="2277" spans="1:20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91.833299999999994</v>
      </c>
      <c r="Q2277" s="10" t="s">
        <v>8323</v>
      </c>
      <c r="R2277" t="s">
        <v>8326</v>
      </c>
      <c r="S2277" s="14">
        <f t="shared" si="143"/>
        <v>42538.968310185184</v>
      </c>
      <c r="T2277" s="14">
        <f t="shared" si="142"/>
        <v>42568.029861111107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4">
        <f t="shared" si="143"/>
        <v>42159.649583333332</v>
      </c>
      <c r="T2278" s="14">
        <f t="shared" si="142"/>
        <v>42219.649583333332</v>
      </c>
    </row>
    <row r="2279" spans="1:20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40.777799999999999</v>
      </c>
      <c r="Q2279" s="10" t="s">
        <v>8323</v>
      </c>
      <c r="R2279" t="s">
        <v>8326</v>
      </c>
      <c r="S2279" s="14">
        <f t="shared" si="143"/>
        <v>41866.79886574074</v>
      </c>
      <c r="T2279" s="14">
        <f t="shared" si="142"/>
        <v>41885.207638888889</v>
      </c>
    </row>
    <row r="2280" spans="1:20" ht="60" hidden="1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40"/>
        <v>0</v>
      </c>
      <c r="P2280">
        <f t="shared" si="141"/>
        <v>550</v>
      </c>
      <c r="Q2280" s="10" t="s">
        <v>8308</v>
      </c>
      <c r="R2280" t="s">
        <v>8340</v>
      </c>
      <c r="S2280" s="14">
        <f t="shared" si="143"/>
        <v>42241.798206018517</v>
      </c>
      <c r="T2280" s="14">
        <f t="shared" si="142"/>
        <v>42271.798206018517</v>
      </c>
    </row>
    <row r="2281" spans="1:20" ht="45" hidden="1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40"/>
        <v>100</v>
      </c>
      <c r="P2281">
        <f t="shared" si="141"/>
        <v>73.333299999999994</v>
      </c>
      <c r="Q2281" s="10" t="s">
        <v>8323</v>
      </c>
      <c r="R2281" t="s">
        <v>8335</v>
      </c>
      <c r="S2281" s="14">
        <f t="shared" si="143"/>
        <v>42445.598136574074</v>
      </c>
      <c r="T2281" s="14">
        <f t="shared" si="142"/>
        <v>42475.598136574074</v>
      </c>
    </row>
    <row r="2282" spans="1:20" ht="45" hidden="1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40"/>
        <v>110</v>
      </c>
      <c r="P2282">
        <f t="shared" si="141"/>
        <v>100</v>
      </c>
      <c r="Q2282" s="10" t="s">
        <v>8327</v>
      </c>
      <c r="R2282" t="s">
        <v>8341</v>
      </c>
      <c r="S2282" s="14">
        <f t="shared" si="143"/>
        <v>40696.648784722223</v>
      </c>
      <c r="T2282" s="14">
        <f t="shared" si="142"/>
        <v>40756.648784722223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47.695700000000002</v>
      </c>
      <c r="Q2283" s="10" t="s">
        <v>8323</v>
      </c>
      <c r="R2283" t="s">
        <v>8326</v>
      </c>
      <c r="S2283" s="14">
        <f t="shared" si="143"/>
        <v>41740.493657407409</v>
      </c>
      <c r="T2283" s="14">
        <f t="shared" si="142"/>
        <v>41770.493657407409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18.896599999999999</v>
      </c>
      <c r="Q2284" s="10" t="s">
        <v>8323</v>
      </c>
      <c r="R2284" t="s">
        <v>8324</v>
      </c>
      <c r="S2284" s="14">
        <f t="shared" si="143"/>
        <v>41872.802928240737</v>
      </c>
      <c r="T2284" s="14">
        <f t="shared" si="142"/>
        <v>41917.802928240737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4">
        <f t="shared" si="143"/>
        <v>41464.934386574074</v>
      </c>
      <c r="T2285" s="14">
        <f t="shared" si="142"/>
        <v>41524.934386574074</v>
      </c>
    </row>
    <row r="2286" spans="1:20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t="s">
        <v>8326</v>
      </c>
      <c r="S2286" s="14">
        <f t="shared" si="143"/>
        <v>42056.091631944444</v>
      </c>
      <c r="T2286" s="14">
        <f t="shared" si="142"/>
        <v>42070.204861111109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26.5366</v>
      </c>
      <c r="Q2287" s="10" t="s">
        <v>8323</v>
      </c>
      <c r="R2287" t="s">
        <v>8326</v>
      </c>
      <c r="S2287" s="14">
        <f t="shared" si="143"/>
        <v>42135.810694444444</v>
      </c>
      <c r="T2287" s="14">
        <f t="shared" si="142"/>
        <v>42165.810694444444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30.928599999999999</v>
      </c>
      <c r="Q2288" s="10" t="s">
        <v>8323</v>
      </c>
      <c r="R2288" t="s">
        <v>8326</v>
      </c>
      <c r="S2288" s="14">
        <f t="shared" si="143"/>
        <v>41785.707708333335</v>
      </c>
      <c r="T2288" s="14">
        <f t="shared" si="142"/>
        <v>41815.707708333335</v>
      </c>
    </row>
    <row r="2289" spans="1:20" ht="60" hidden="1" x14ac:dyDescent="0.2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40"/>
        <v>108</v>
      </c>
      <c r="P2289">
        <f t="shared" si="141"/>
        <v>43.28</v>
      </c>
      <c r="Q2289" s="10" t="s">
        <v>8323</v>
      </c>
      <c r="R2289" t="s">
        <v>8326</v>
      </c>
      <c r="S2289" s="14">
        <f t="shared" si="143"/>
        <v>42016.832465277781</v>
      </c>
      <c r="T2289" s="14">
        <f t="shared" si="142"/>
        <v>42040.513888888891</v>
      </c>
    </row>
    <row r="2290" spans="1:20" ht="60" hidden="1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40"/>
        <v>166</v>
      </c>
      <c r="P2290">
        <f t="shared" si="141"/>
        <v>31.823499999999999</v>
      </c>
      <c r="Q2290" s="10" t="s">
        <v>8327</v>
      </c>
      <c r="R2290" t="s">
        <v>8331</v>
      </c>
      <c r="S2290" s="14">
        <f t="shared" si="143"/>
        <v>41547.662997685184</v>
      </c>
      <c r="T2290" s="14">
        <f t="shared" si="142"/>
        <v>41576.662997685184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49.136400000000002</v>
      </c>
      <c r="Q2291" s="10" t="s">
        <v>8313</v>
      </c>
      <c r="R2291" t="s">
        <v>8314</v>
      </c>
      <c r="S2291" s="14">
        <f t="shared" si="143"/>
        <v>41987.818969907406</v>
      </c>
      <c r="T2291" s="14">
        <f t="shared" si="142"/>
        <v>42017.818969907406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4">
        <f t="shared" si="143"/>
        <v>42006.02207175926</v>
      </c>
      <c r="T2292" s="14">
        <f t="shared" si="142"/>
        <v>42036.02207175926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4">
        <f t="shared" si="143"/>
        <v>42098.216238425928</v>
      </c>
      <c r="T2293" s="14">
        <f t="shared" si="142"/>
        <v>42119.216238425928</v>
      </c>
    </row>
    <row r="2294" spans="1:20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t="s">
        <v>8326</v>
      </c>
      <c r="S2294" s="14">
        <f t="shared" si="143"/>
        <v>42402.889027777783</v>
      </c>
      <c r="T2294" s="14">
        <f t="shared" si="142"/>
        <v>42447.847361111111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35.7667</v>
      </c>
      <c r="Q2295" s="10" t="s">
        <v>8323</v>
      </c>
      <c r="R2295" t="s">
        <v>8326</v>
      </c>
      <c r="S2295" s="14">
        <f t="shared" si="143"/>
        <v>41841.820486111108</v>
      </c>
      <c r="T2295" s="14">
        <f t="shared" si="142"/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82.461500000000001</v>
      </c>
      <c r="Q2296" s="10" t="s">
        <v>8323</v>
      </c>
      <c r="R2296" t="s">
        <v>8324</v>
      </c>
      <c r="S2296" s="14">
        <f t="shared" si="143"/>
        <v>42649.562118055561</v>
      </c>
      <c r="T2296" s="14">
        <f t="shared" si="142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4">
        <f t="shared" si="143"/>
        <v>42682.451921296291</v>
      </c>
      <c r="T2297" s="14">
        <f t="shared" si="142"/>
        <v>42696.451921296291</v>
      </c>
    </row>
    <row r="2298" spans="1:20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t="s">
        <v>8326</v>
      </c>
      <c r="S2298" s="14">
        <f t="shared" si="143"/>
        <v>42475.057164351849</v>
      </c>
      <c r="T2298" s="14">
        <f t="shared" si="142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29.6111</v>
      </c>
      <c r="Q2299" s="10" t="s">
        <v>8327</v>
      </c>
      <c r="R2299" t="s">
        <v>8341</v>
      </c>
      <c r="S2299" s="14">
        <f t="shared" si="143"/>
        <v>41744.745208333334</v>
      </c>
      <c r="T2299" s="14">
        <f t="shared" si="142"/>
        <v>41774.745208333334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33.3125</v>
      </c>
      <c r="Q2300" s="10" t="s">
        <v>8323</v>
      </c>
      <c r="R2300" t="s">
        <v>8324</v>
      </c>
      <c r="S2300" s="14">
        <f t="shared" si="143"/>
        <v>40378.893206018518</v>
      </c>
      <c r="T2300" s="14">
        <f t="shared" si="142"/>
        <v>40453.207638888889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42.609200000000001</v>
      </c>
      <c r="Q2301" s="10" t="s">
        <v>8327</v>
      </c>
      <c r="R2301" t="s">
        <v>8331</v>
      </c>
      <c r="S2301" s="14">
        <f t="shared" si="143"/>
        <v>41403.000856481485</v>
      </c>
      <c r="T2301" s="14">
        <f t="shared" si="142"/>
        <v>41433.000856481485</v>
      </c>
    </row>
    <row r="2302" spans="1:20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56.052599999999998</v>
      </c>
      <c r="Q2302" s="10" t="s">
        <v>8323</v>
      </c>
      <c r="R2302" t="s">
        <v>8326</v>
      </c>
      <c r="S2302" s="14">
        <f t="shared" si="143"/>
        <v>41766.072500000002</v>
      </c>
      <c r="T2302" s="14">
        <f t="shared" si="142"/>
        <v>41791.072500000002</v>
      </c>
    </row>
    <row r="2303" spans="1:20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40.923099999999998</v>
      </c>
      <c r="Q2303" s="10" t="s">
        <v>8323</v>
      </c>
      <c r="R2303" t="s">
        <v>8326</v>
      </c>
      <c r="S2303" s="14">
        <f t="shared" si="143"/>
        <v>42184.209537037037</v>
      </c>
      <c r="T2303" s="14">
        <f t="shared" si="142"/>
        <v>42202.876388888893</v>
      </c>
    </row>
    <row r="2304" spans="1:20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25.3095</v>
      </c>
      <c r="Q2304" s="10" t="s">
        <v>8323</v>
      </c>
      <c r="R2304" t="s">
        <v>8326</v>
      </c>
      <c r="S2304" s="14">
        <f t="shared" si="143"/>
        <v>42419.91942129629</v>
      </c>
      <c r="T2304" s="14">
        <f t="shared" si="142"/>
        <v>42436.207638888889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58.8889</v>
      </c>
      <c r="Q2305" s="10" t="s">
        <v>8327</v>
      </c>
      <c r="R2305" t="s">
        <v>8354</v>
      </c>
      <c r="S2305" s="14">
        <f t="shared" si="143"/>
        <v>41736.549791666665</v>
      </c>
      <c r="T2305" s="14">
        <f t="shared" si="142"/>
        <v>41796.549791666665</v>
      </c>
    </row>
    <row r="2306" spans="1:20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81.538499999999999</v>
      </c>
      <c r="Q2306" s="10" t="s">
        <v>8323</v>
      </c>
      <c r="R2306" t="s">
        <v>8326</v>
      </c>
      <c r="S2306" s="14">
        <f t="shared" si="143"/>
        <v>41833.660995370366</v>
      </c>
      <c r="T2306" s="14">
        <f t="shared" si="142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ROUND(E2307/L2307,4)</f>
        <v>117.5556</v>
      </c>
      <c r="Q2307" s="10" t="s">
        <v>8308</v>
      </c>
      <c r="R2307" t="s">
        <v>8340</v>
      </c>
      <c r="S2307" s="14">
        <f t="shared" si="143"/>
        <v>42482.624699074076</v>
      </c>
      <c r="T2307" s="14">
        <f t="shared" ref="T2307:T2370" si="146">(((I2307/60/60)/24)+DATE(1970,1,1))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4">
        <f t="shared" ref="S2308:S2371" si="147">(((J2308/60)/60/24)+DATE(1970,1,1))</f>
        <v>42017.967442129629</v>
      </c>
      <c r="T2308" s="14">
        <f t="shared" si="146"/>
        <v>42031.967442129629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39.074399999999997</v>
      </c>
      <c r="Q2309" s="10" t="s">
        <v>8308</v>
      </c>
      <c r="R2309" t="s">
        <v>8310</v>
      </c>
      <c r="S2309" s="14">
        <f t="shared" si="147"/>
        <v>41832.852627314816</v>
      </c>
      <c r="T2309" s="14">
        <f t="shared" si="146"/>
        <v>41862.852627314816</v>
      </c>
    </row>
    <row r="2310" spans="1:20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58.6111</v>
      </c>
      <c r="Q2310" s="10" t="s">
        <v>8323</v>
      </c>
      <c r="R2310" t="s">
        <v>8326</v>
      </c>
      <c r="S2310" s="14">
        <f t="shared" si="147"/>
        <v>41808.991944444446</v>
      </c>
      <c r="T2310" s="14">
        <f t="shared" si="146"/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75.035700000000006</v>
      </c>
      <c r="Q2311" s="10" t="s">
        <v>8327</v>
      </c>
      <c r="R2311" t="s">
        <v>8331</v>
      </c>
      <c r="S2311" s="14">
        <f t="shared" si="147"/>
        <v>40565.032511574071</v>
      </c>
      <c r="T2311" s="14">
        <f t="shared" si="146"/>
        <v>40580.032511574071</v>
      </c>
    </row>
    <row r="2312" spans="1:20" ht="60" hidden="1" x14ac:dyDescent="0.2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44"/>
        <v>11</v>
      </c>
      <c r="P2312">
        <f t="shared" si="145"/>
        <v>525</v>
      </c>
      <c r="Q2312" s="10" t="s">
        <v>8327</v>
      </c>
      <c r="R2312" t="s">
        <v>8330</v>
      </c>
      <c r="S2312" s="14">
        <f t="shared" si="147"/>
        <v>41852.646226851852</v>
      </c>
      <c r="T2312" s="14">
        <f t="shared" si="146"/>
        <v>41883.646226851852</v>
      </c>
    </row>
    <row r="2313" spans="1:20" ht="30" hidden="1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44"/>
        <v>105</v>
      </c>
      <c r="P2313">
        <f t="shared" si="145"/>
        <v>38.8889</v>
      </c>
      <c r="Q2313" s="10" t="s">
        <v>8327</v>
      </c>
      <c r="R2313" t="s">
        <v>8331</v>
      </c>
      <c r="S2313" s="14">
        <f t="shared" si="147"/>
        <v>41288.68712962963</v>
      </c>
      <c r="T2313" s="14">
        <f t="shared" si="146"/>
        <v>41333.892361111109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4">
        <f t="shared" si="147"/>
        <v>41303.044016203705</v>
      </c>
      <c r="T2314" s="14">
        <f t="shared" si="146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31.7576</v>
      </c>
      <c r="Q2315" s="10" t="s">
        <v>8311</v>
      </c>
      <c r="R2315" t="s">
        <v>8356</v>
      </c>
      <c r="S2315" s="14">
        <f t="shared" si="147"/>
        <v>41620.90047453704</v>
      </c>
      <c r="T2315" s="14">
        <f t="shared" si="146"/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32.718800000000002</v>
      </c>
      <c r="Q2316" s="10" t="s">
        <v>8327</v>
      </c>
      <c r="R2316" t="s">
        <v>8328</v>
      </c>
      <c r="S2316" s="14">
        <f t="shared" si="147"/>
        <v>40977.948009259257</v>
      </c>
      <c r="T2316" s="14">
        <f t="shared" si="146"/>
        <v>41007.906342592592</v>
      </c>
    </row>
    <row r="2317" spans="1:20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45.478299999999997</v>
      </c>
      <c r="Q2317" s="10" t="s">
        <v>8323</v>
      </c>
      <c r="R2317" t="s">
        <v>8326</v>
      </c>
      <c r="S2317" s="14">
        <f t="shared" si="147"/>
        <v>41969.199756944443</v>
      </c>
      <c r="T2317" s="14">
        <f t="shared" si="146"/>
        <v>42005.208333333328</v>
      </c>
    </row>
    <row r="2318" spans="1:20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45.347799999999999</v>
      </c>
      <c r="Q2318" s="10" t="s">
        <v>8323</v>
      </c>
      <c r="R2318" t="s">
        <v>8326</v>
      </c>
      <c r="S2318" s="14">
        <f t="shared" si="147"/>
        <v>42219.180393518516</v>
      </c>
      <c r="T2318" s="14">
        <f t="shared" si="146"/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28.924700000000001</v>
      </c>
      <c r="Q2319" s="10" t="s">
        <v>8321</v>
      </c>
      <c r="R2319" t="s">
        <v>8322</v>
      </c>
      <c r="S2319" s="14">
        <f t="shared" si="147"/>
        <v>40821.183136574073</v>
      </c>
      <c r="T2319" s="14">
        <f t="shared" si="146"/>
        <v>40836.083333333336</v>
      </c>
    </row>
    <row r="2320" spans="1:20" ht="90" hidden="1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44"/>
        <v>4</v>
      </c>
      <c r="P2320">
        <f t="shared" si="145"/>
        <v>61.176499999999997</v>
      </c>
      <c r="Q2320" s="10" t="s">
        <v>8323</v>
      </c>
      <c r="R2320" t="s">
        <v>8324</v>
      </c>
      <c r="S2320" s="14">
        <f t="shared" si="147"/>
        <v>42427.01807870371</v>
      </c>
      <c r="T2320" s="14">
        <f t="shared" si="146"/>
        <v>42456.976412037038</v>
      </c>
    </row>
    <row r="2321" spans="1:20" ht="60" hidden="1" x14ac:dyDescent="0.2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44"/>
        <v>12</v>
      </c>
      <c r="P2321">
        <f t="shared" si="145"/>
        <v>346.66669999999999</v>
      </c>
      <c r="Q2321" s="10" t="s">
        <v>8327</v>
      </c>
      <c r="R2321" t="s">
        <v>8350</v>
      </c>
      <c r="S2321" s="14">
        <f t="shared" si="147"/>
        <v>41342.845567129632</v>
      </c>
      <c r="T2321" s="14">
        <f t="shared" si="146"/>
        <v>41372.803900462961</v>
      </c>
    </row>
    <row r="2322" spans="1:20" ht="45" hidden="1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44"/>
        <v>104</v>
      </c>
      <c r="P2322">
        <f t="shared" si="145"/>
        <v>38.518500000000003</v>
      </c>
      <c r="Q2322" s="10" t="s">
        <v>8327</v>
      </c>
      <c r="R2322" t="s">
        <v>8331</v>
      </c>
      <c r="S2322" s="14">
        <f t="shared" si="147"/>
        <v>40636.673900462964</v>
      </c>
      <c r="T2322" s="14">
        <f t="shared" si="146"/>
        <v>40666.673900462964</v>
      </c>
    </row>
    <row r="2323" spans="1:20" ht="45" hidden="1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44"/>
        <v>104</v>
      </c>
      <c r="P2323">
        <f t="shared" si="145"/>
        <v>86.666700000000006</v>
      </c>
      <c r="Q2323" s="10" t="s">
        <v>8327</v>
      </c>
      <c r="R2323" t="s">
        <v>8331</v>
      </c>
      <c r="S2323" s="14">
        <f t="shared" si="147"/>
        <v>41443.643541666665</v>
      </c>
      <c r="T2323" s="14">
        <f t="shared" si="146"/>
        <v>41465.702777777777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4">
        <f t="shared" si="147"/>
        <v>41394.074467592596</v>
      </c>
      <c r="T2324" s="14">
        <f t="shared" si="146"/>
        <v>41425</v>
      </c>
    </row>
    <row r="2325" spans="1:20" ht="45" hidden="1" x14ac:dyDescent="0.2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44"/>
        <v>104</v>
      </c>
      <c r="P2325">
        <f t="shared" si="145"/>
        <v>38.333300000000001</v>
      </c>
      <c r="Q2325" s="10" t="s">
        <v>8323</v>
      </c>
      <c r="R2325" t="s">
        <v>8326</v>
      </c>
      <c r="S2325" s="14">
        <f t="shared" si="147"/>
        <v>41855.548101851848</v>
      </c>
      <c r="T2325" s="14">
        <f t="shared" si="146"/>
        <v>41876.207638888889</v>
      </c>
    </row>
    <row r="2326" spans="1:20" ht="60" hidden="1" x14ac:dyDescent="0.2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44"/>
        <v>104</v>
      </c>
      <c r="P2326">
        <f t="shared" si="145"/>
        <v>43.125</v>
      </c>
      <c r="Q2326" s="10" t="s">
        <v>8323</v>
      </c>
      <c r="R2326" t="s">
        <v>8326</v>
      </c>
      <c r="S2326" s="14">
        <f t="shared" si="147"/>
        <v>42194.096157407403</v>
      </c>
      <c r="T2326" s="14">
        <f t="shared" si="146"/>
        <v>42216.373611111107</v>
      </c>
    </row>
    <row r="2327" spans="1:20" ht="60" hidden="1" x14ac:dyDescent="0.2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44"/>
        <v>104</v>
      </c>
      <c r="P2327">
        <f t="shared" si="145"/>
        <v>36.964300000000001</v>
      </c>
      <c r="Q2327" s="10" t="s">
        <v>8323</v>
      </c>
      <c r="R2327" t="s">
        <v>8326</v>
      </c>
      <c r="S2327" s="14">
        <f t="shared" si="147"/>
        <v>42185.556157407409</v>
      </c>
      <c r="T2327" s="14">
        <f t="shared" si="146"/>
        <v>42208.772916666669</v>
      </c>
    </row>
    <row r="2328" spans="1:20" ht="60" hidden="1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44"/>
        <v>115</v>
      </c>
      <c r="P2328">
        <f t="shared" si="145"/>
        <v>32.343800000000002</v>
      </c>
      <c r="Q2328" s="10" t="s">
        <v>8313</v>
      </c>
      <c r="R2328" t="s">
        <v>8314</v>
      </c>
      <c r="S2328" s="14">
        <f t="shared" si="147"/>
        <v>42772.776076388895</v>
      </c>
      <c r="T2328" s="14">
        <f t="shared" si="146"/>
        <v>42805.561805555553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28.656700000000001</v>
      </c>
      <c r="Q2329" s="10" t="s">
        <v>8327</v>
      </c>
      <c r="R2329" t="s">
        <v>8328</v>
      </c>
      <c r="S2329" s="14">
        <f t="shared" si="147"/>
        <v>41023.07471064815</v>
      </c>
      <c r="T2329" s="14">
        <f t="shared" si="146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73.571399999999997</v>
      </c>
      <c r="Q2330" s="10" t="s">
        <v>8327</v>
      </c>
      <c r="R2330" t="s">
        <v>8331</v>
      </c>
      <c r="S2330" s="14">
        <f t="shared" si="147"/>
        <v>41026.996099537035</v>
      </c>
      <c r="T2330" s="14">
        <f t="shared" si="146"/>
        <v>41041.996099537035</v>
      </c>
    </row>
    <row r="2331" spans="1:20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64.375</v>
      </c>
      <c r="Q2331" s="10" t="s">
        <v>8323</v>
      </c>
      <c r="R2331" t="s">
        <v>8326</v>
      </c>
      <c r="S2331" s="14">
        <f t="shared" si="147"/>
        <v>41876.815787037034</v>
      </c>
      <c r="T2331" s="14">
        <f t="shared" si="146"/>
        <v>41894.815787037034</v>
      </c>
    </row>
    <row r="2332" spans="1:20" ht="60" hidden="1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44"/>
        <v>1</v>
      </c>
      <c r="P2332">
        <f t="shared" si="145"/>
        <v>342</v>
      </c>
      <c r="Q2332" s="10" t="s">
        <v>8308</v>
      </c>
      <c r="R2332" t="s">
        <v>8342</v>
      </c>
      <c r="S2332" s="14">
        <f t="shared" si="147"/>
        <v>42528.626620370371</v>
      </c>
      <c r="T2332" s="14">
        <f t="shared" si="146"/>
        <v>42573.626620370371</v>
      </c>
    </row>
    <row r="2333" spans="1:20" ht="45" hidden="1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44"/>
        <v>3</v>
      </c>
      <c r="P2333">
        <f t="shared" si="145"/>
        <v>114</v>
      </c>
      <c r="Q2333" s="10" t="s">
        <v>8316</v>
      </c>
      <c r="R2333" t="s">
        <v>8334</v>
      </c>
      <c r="S2333" s="14">
        <f t="shared" si="147"/>
        <v>42413.671006944445</v>
      </c>
      <c r="T2333" s="14">
        <f t="shared" si="146"/>
        <v>42443.629340277781</v>
      </c>
    </row>
    <row r="2334" spans="1:20" ht="60" hidden="1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44"/>
        <v>103</v>
      </c>
      <c r="P2334">
        <f t="shared" si="145"/>
        <v>44.608699999999999</v>
      </c>
      <c r="Q2334" s="10" t="s">
        <v>8327</v>
      </c>
      <c r="R2334" t="s">
        <v>8338</v>
      </c>
      <c r="S2334" s="14">
        <f t="shared" si="147"/>
        <v>40313.930543981485</v>
      </c>
      <c r="T2334" s="14">
        <f t="shared" si="146"/>
        <v>40364.166666666664</v>
      </c>
    </row>
    <row r="2335" spans="1:20" ht="60" hidden="1" x14ac:dyDescent="0.2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44"/>
        <v>1</v>
      </c>
      <c r="P2335">
        <f t="shared" si="145"/>
        <v>205</v>
      </c>
      <c r="Q2335" s="10" t="s">
        <v>8323</v>
      </c>
      <c r="R2335" t="s">
        <v>8335</v>
      </c>
      <c r="S2335" s="14">
        <f t="shared" si="147"/>
        <v>41831.722777777781</v>
      </c>
      <c r="T2335" s="14">
        <f t="shared" si="146"/>
        <v>41861.722777777781</v>
      </c>
    </row>
    <row r="2336" spans="1:20" ht="60" hidden="1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44"/>
        <v>103</v>
      </c>
      <c r="P2336">
        <f t="shared" si="145"/>
        <v>102.5</v>
      </c>
      <c r="Q2336" s="10" t="s">
        <v>8327</v>
      </c>
      <c r="R2336" t="s">
        <v>8331</v>
      </c>
      <c r="S2336" s="14">
        <f t="shared" si="147"/>
        <v>41675.149525462963</v>
      </c>
      <c r="T2336" s="14">
        <f t="shared" si="146"/>
        <v>41715.107858796298</v>
      </c>
    </row>
    <row r="2337" spans="1:20" ht="45" hidden="1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44"/>
        <v>114</v>
      </c>
      <c r="P2337">
        <f t="shared" si="145"/>
        <v>37.963000000000001</v>
      </c>
      <c r="Q2337" s="10" t="s">
        <v>8323</v>
      </c>
      <c r="R2337" t="s">
        <v>8326</v>
      </c>
      <c r="S2337" s="14">
        <f t="shared" si="147"/>
        <v>42026.176180555558</v>
      </c>
      <c r="T2337" s="14">
        <f t="shared" si="146"/>
        <v>42064.207638888889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48.619</v>
      </c>
      <c r="Q2338" s="10" t="s">
        <v>8327</v>
      </c>
      <c r="R2338" t="s">
        <v>8329</v>
      </c>
      <c r="S2338" s="14">
        <f t="shared" si="147"/>
        <v>42119.822476851856</v>
      </c>
      <c r="T2338" s="14">
        <f t="shared" si="146"/>
        <v>42142.208333333328</v>
      </c>
    </row>
    <row r="2339" spans="1:20" hidden="1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44"/>
        <v>2</v>
      </c>
      <c r="P2339">
        <f t="shared" si="145"/>
        <v>510</v>
      </c>
      <c r="Q2339" s="10" t="s">
        <v>8313</v>
      </c>
      <c r="R2339" t="s">
        <v>8351</v>
      </c>
      <c r="S2339" s="14">
        <f t="shared" si="147"/>
        <v>42240.857222222221</v>
      </c>
      <c r="T2339" s="14">
        <f t="shared" si="146"/>
        <v>42270.857222222221</v>
      </c>
    </row>
    <row r="2340" spans="1:20" ht="45" hidden="1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44"/>
        <v>6</v>
      </c>
      <c r="P2340">
        <f t="shared" si="145"/>
        <v>340</v>
      </c>
      <c r="Q2340" s="10" t="s">
        <v>8319</v>
      </c>
      <c r="R2340" t="s">
        <v>8345</v>
      </c>
      <c r="S2340" s="14">
        <f t="shared" si="147"/>
        <v>42605.053993055553</v>
      </c>
      <c r="T2340" s="14">
        <f t="shared" si="146"/>
        <v>42635.053993055553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24.285699999999999</v>
      </c>
      <c r="Q2341" s="10" t="s">
        <v>8323</v>
      </c>
      <c r="R2341" t="s">
        <v>8326</v>
      </c>
      <c r="S2341" s="14">
        <f t="shared" si="147"/>
        <v>42223.394363425927</v>
      </c>
      <c r="T2341" s="14">
        <f t="shared" si="146"/>
        <v>42251.394363425927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42.333300000000001</v>
      </c>
      <c r="Q2342" s="10" t="s">
        <v>8327</v>
      </c>
      <c r="R2342" t="s">
        <v>8329</v>
      </c>
      <c r="S2342" s="14">
        <f t="shared" si="147"/>
        <v>40946.882245370369</v>
      </c>
      <c r="T2342" s="14">
        <f t="shared" si="146"/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39.038499999999999</v>
      </c>
      <c r="Q2343" s="10" t="s">
        <v>8327</v>
      </c>
      <c r="R2343" t="s">
        <v>8331</v>
      </c>
      <c r="S2343" s="14">
        <f t="shared" si="147"/>
        <v>41082.069467592592</v>
      </c>
      <c r="T2343" s="14">
        <f t="shared" si="146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53.421100000000003</v>
      </c>
      <c r="Q2344" s="10" t="s">
        <v>8327</v>
      </c>
      <c r="R2344" t="s">
        <v>8329</v>
      </c>
      <c r="S2344" s="14">
        <f t="shared" si="147"/>
        <v>42205.718888888892</v>
      </c>
      <c r="T2344" s="14">
        <f t="shared" si="146"/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4">
        <f t="shared" si="147"/>
        <v>42515.866446759261</v>
      </c>
      <c r="T2345" s="14">
        <f t="shared" si="146"/>
        <v>42530.866446759261</v>
      </c>
    </row>
    <row r="2346" spans="1:20" ht="45" hidden="1" x14ac:dyDescent="0.2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44"/>
        <v>67</v>
      </c>
      <c r="P2346">
        <f t="shared" si="145"/>
        <v>63.125</v>
      </c>
      <c r="Q2346" s="10" t="s">
        <v>8323</v>
      </c>
      <c r="R2346" t="s">
        <v>8326</v>
      </c>
      <c r="S2346" s="14">
        <f t="shared" si="147"/>
        <v>42143.917743055557</v>
      </c>
      <c r="T2346" s="14">
        <f t="shared" si="146"/>
        <v>42181.559027777781</v>
      </c>
    </row>
    <row r="2347" spans="1:20" ht="45" hidden="1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44"/>
        <v>202</v>
      </c>
      <c r="P2347">
        <f t="shared" si="145"/>
        <v>59.411799999999999</v>
      </c>
      <c r="Q2347" s="10" t="s">
        <v>8323</v>
      </c>
      <c r="R2347" t="s">
        <v>8326</v>
      </c>
      <c r="S2347" s="14">
        <f t="shared" si="147"/>
        <v>42220.79487268519</v>
      </c>
      <c r="T2347" s="14">
        <f t="shared" si="146"/>
        <v>42246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52.947400000000002</v>
      </c>
      <c r="Q2348" s="10" t="s">
        <v>8327</v>
      </c>
      <c r="R2348" t="s">
        <v>8331</v>
      </c>
      <c r="S2348" s="14">
        <f t="shared" si="147"/>
        <v>40948.042233796295</v>
      </c>
      <c r="T2348" s="14">
        <f t="shared" si="146"/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37.222200000000001</v>
      </c>
      <c r="Q2349" s="10" t="s">
        <v>8323</v>
      </c>
      <c r="R2349" t="s">
        <v>8324</v>
      </c>
      <c r="S2349" s="14">
        <f t="shared" si="147"/>
        <v>42373.252280092594</v>
      </c>
      <c r="T2349" s="14">
        <f t="shared" si="146"/>
        <v>42433.252280092594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59.117600000000003</v>
      </c>
      <c r="Q2350" s="10" t="s">
        <v>8323</v>
      </c>
      <c r="R2350" t="s">
        <v>8326</v>
      </c>
      <c r="S2350" s="14">
        <f t="shared" si="147"/>
        <v>42236.623252314821</v>
      </c>
      <c r="T2350" s="14">
        <f t="shared" si="146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41.833300000000001</v>
      </c>
      <c r="Q2351" s="10" t="s">
        <v>8316</v>
      </c>
      <c r="R2351" t="s">
        <v>8344</v>
      </c>
      <c r="S2351" s="14">
        <f t="shared" si="147"/>
        <v>42430.566898148143</v>
      </c>
      <c r="T2351" s="14">
        <f t="shared" si="146"/>
        <v>42459.525231481486</v>
      </c>
    </row>
    <row r="2352" spans="1:20" hidden="1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44"/>
        <v>100</v>
      </c>
      <c r="P2352">
        <f t="shared" si="145"/>
        <v>45.590899999999998</v>
      </c>
      <c r="Q2352" s="10" t="s">
        <v>8323</v>
      </c>
      <c r="R2352" t="s">
        <v>8324</v>
      </c>
      <c r="S2352" s="14">
        <f t="shared" si="147"/>
        <v>42390.838738425926</v>
      </c>
      <c r="T2352" s="14">
        <f t="shared" si="146"/>
        <v>42420.838738425926</v>
      </c>
    </row>
    <row r="2353" spans="1:20" ht="60" hidden="1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44"/>
        <v>1254</v>
      </c>
      <c r="P2353">
        <f t="shared" si="145"/>
        <v>27.8611</v>
      </c>
      <c r="Q2353" s="10" t="s">
        <v>8327</v>
      </c>
      <c r="R2353" t="s">
        <v>8338</v>
      </c>
      <c r="S2353" s="14">
        <f t="shared" si="147"/>
        <v>42459.693865740745</v>
      </c>
      <c r="T2353" s="14">
        <f t="shared" si="146"/>
        <v>42490.915972222225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29.470600000000001</v>
      </c>
      <c r="Q2354" s="10" t="s">
        <v>8311</v>
      </c>
      <c r="R2354" t="s">
        <v>8356</v>
      </c>
      <c r="S2354" s="14">
        <f t="shared" si="147"/>
        <v>40967.614849537036</v>
      </c>
      <c r="T2354" s="14">
        <f t="shared" si="146"/>
        <v>40997.573182870372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35.767499999999998</v>
      </c>
      <c r="Q2355" s="10" t="s">
        <v>8327</v>
      </c>
      <c r="R2355" t="s">
        <v>8331</v>
      </c>
      <c r="S2355" s="14">
        <f t="shared" si="147"/>
        <v>40788.786539351851</v>
      </c>
      <c r="T2355" s="14">
        <f t="shared" si="146"/>
        <v>40817.125</v>
      </c>
    </row>
    <row r="2356" spans="1:20" ht="60" hidden="1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44"/>
        <v>100</v>
      </c>
      <c r="P2356">
        <f t="shared" si="145"/>
        <v>40.04</v>
      </c>
      <c r="Q2356" s="10" t="s">
        <v>8327</v>
      </c>
      <c r="R2356" t="s">
        <v>8331</v>
      </c>
      <c r="S2356" s="14">
        <f t="shared" si="147"/>
        <v>41067.827418981484</v>
      </c>
      <c r="T2356" s="14">
        <f t="shared" si="146"/>
        <v>41086.75</v>
      </c>
    </row>
    <row r="2357" spans="1:20" ht="60" hidden="1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44"/>
        <v>100</v>
      </c>
      <c r="P2357">
        <f t="shared" si="145"/>
        <v>40.04</v>
      </c>
      <c r="Q2357" s="10" t="s">
        <v>8327</v>
      </c>
      <c r="R2357" t="s">
        <v>8328</v>
      </c>
      <c r="S2357" s="14">
        <f t="shared" si="147"/>
        <v>40711.782210648147</v>
      </c>
      <c r="T2357" s="14">
        <f t="shared" si="146"/>
        <v>40756.782210648147</v>
      </c>
    </row>
    <row r="2358" spans="1:20" hidden="1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44"/>
        <v>125</v>
      </c>
      <c r="P2358">
        <f t="shared" si="145"/>
        <v>37.074100000000001</v>
      </c>
      <c r="Q2358" s="10" t="s">
        <v>8327</v>
      </c>
      <c r="R2358" t="s">
        <v>8331</v>
      </c>
      <c r="S2358" s="14">
        <f t="shared" si="147"/>
        <v>41409.00037037037</v>
      </c>
      <c r="T2358" s="14">
        <f t="shared" si="146"/>
        <v>41430.00037037037</v>
      </c>
    </row>
    <row r="2359" spans="1:20" ht="60" hidden="1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44"/>
        <v>125</v>
      </c>
      <c r="P2359">
        <f t="shared" si="145"/>
        <v>91</v>
      </c>
      <c r="Q2359" s="10" t="s">
        <v>8308</v>
      </c>
      <c r="R2359" t="s">
        <v>8340</v>
      </c>
      <c r="S2359" s="14">
        <f t="shared" si="147"/>
        <v>42319.035833333335</v>
      </c>
      <c r="T2359" s="14">
        <f t="shared" si="146"/>
        <v>42379.035833333335</v>
      </c>
    </row>
    <row r="2360" spans="1:20" ht="45" hidden="1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44"/>
        <v>133</v>
      </c>
      <c r="P2360">
        <f t="shared" si="145"/>
        <v>52.684199999999997</v>
      </c>
      <c r="Q2360" s="10" t="s">
        <v>8327</v>
      </c>
      <c r="R2360" t="s">
        <v>8331</v>
      </c>
      <c r="S2360" s="14">
        <f t="shared" si="147"/>
        <v>41655.709305555552</v>
      </c>
      <c r="T2360" s="14">
        <f t="shared" si="146"/>
        <v>41676.709305555552</v>
      </c>
    </row>
    <row r="2361" spans="1:20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47.666200000000003</v>
      </c>
      <c r="Q2361" s="10" t="s">
        <v>8323</v>
      </c>
      <c r="R2361" t="s">
        <v>8326</v>
      </c>
      <c r="S2361" s="14">
        <f t="shared" si="147"/>
        <v>41877.221886574072</v>
      </c>
      <c r="T2361" s="14">
        <f t="shared" si="146"/>
        <v>41910.140972222223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50.000500000000002</v>
      </c>
      <c r="Q2362" s="10" t="s">
        <v>8323</v>
      </c>
      <c r="R2362" t="s">
        <v>8326</v>
      </c>
      <c r="S2362" s="14">
        <f t="shared" si="147"/>
        <v>42207.259918981479</v>
      </c>
      <c r="T2362" s="14">
        <f t="shared" si="146"/>
        <v>42236.958333333328</v>
      </c>
    </row>
    <row r="2363" spans="1:20" ht="60" hidden="1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44"/>
        <v>1</v>
      </c>
      <c r="P2363">
        <f t="shared" si="145"/>
        <v>35.714300000000001</v>
      </c>
      <c r="Q2363" s="10" t="s">
        <v>8319</v>
      </c>
      <c r="R2363" t="s">
        <v>8357</v>
      </c>
      <c r="S2363" s="14">
        <f t="shared" si="147"/>
        <v>42058.809594907405</v>
      </c>
      <c r="T2363" s="14">
        <f t="shared" si="146"/>
        <v>42114.767928240741</v>
      </c>
    </row>
    <row r="2364" spans="1:20" ht="45" hidden="1" x14ac:dyDescent="0.2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44"/>
        <v>10</v>
      </c>
      <c r="P2364">
        <f t="shared" si="145"/>
        <v>142.8571</v>
      </c>
      <c r="Q2364" s="10" t="s">
        <v>8323</v>
      </c>
      <c r="R2364" t="s">
        <v>8326</v>
      </c>
      <c r="S2364" s="14">
        <f t="shared" si="147"/>
        <v>42308.211215277777</v>
      </c>
      <c r="T2364" s="14">
        <f t="shared" si="146"/>
        <v>42338.252881944441</v>
      </c>
    </row>
    <row r="2365" spans="1:20" ht="45" hidden="1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44"/>
        <v>100</v>
      </c>
      <c r="P2365">
        <f t="shared" si="145"/>
        <v>71.428600000000003</v>
      </c>
      <c r="Q2365" s="10" t="s">
        <v>8321</v>
      </c>
      <c r="R2365" t="s">
        <v>8322</v>
      </c>
      <c r="S2365" s="14">
        <f t="shared" si="147"/>
        <v>42112.036712962959</v>
      </c>
      <c r="T2365" s="14">
        <f t="shared" si="146"/>
        <v>42132.036712962959</v>
      </c>
    </row>
    <row r="2366" spans="1:20" ht="90" hidden="1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44"/>
        <v>100</v>
      </c>
      <c r="P2366">
        <f t="shared" si="145"/>
        <v>52.631599999999999</v>
      </c>
      <c r="Q2366" s="10" t="s">
        <v>8327</v>
      </c>
      <c r="R2366" t="s">
        <v>8331</v>
      </c>
      <c r="S2366" s="14">
        <f t="shared" si="147"/>
        <v>42523.333310185189</v>
      </c>
      <c r="T2366" s="14">
        <f t="shared" si="146"/>
        <v>42538.204861111109</v>
      </c>
    </row>
    <row r="2367" spans="1:20" ht="45" hidden="1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44"/>
        <v>100</v>
      </c>
      <c r="P2367">
        <f t="shared" si="145"/>
        <v>76.923100000000005</v>
      </c>
      <c r="Q2367" s="10" t="s">
        <v>8327</v>
      </c>
      <c r="R2367" t="s">
        <v>8331</v>
      </c>
      <c r="S2367" s="14">
        <f t="shared" si="147"/>
        <v>42082.580092592587</v>
      </c>
      <c r="T2367" s="14">
        <f t="shared" si="146"/>
        <v>42112.580092592587</v>
      </c>
    </row>
    <row r="2368" spans="1:20" ht="60" hidden="1" x14ac:dyDescent="0.2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44"/>
        <v>100</v>
      </c>
      <c r="P2368">
        <f t="shared" si="145"/>
        <v>28.571400000000001</v>
      </c>
      <c r="Q2368" s="10" t="s">
        <v>8323</v>
      </c>
      <c r="R2368" t="s">
        <v>8326</v>
      </c>
      <c r="S2368" s="14">
        <f t="shared" si="147"/>
        <v>41875.922858796301</v>
      </c>
      <c r="T2368" s="14">
        <f t="shared" si="146"/>
        <v>41905.922858796301</v>
      </c>
    </row>
    <row r="2369" spans="1:20" ht="30" hidden="1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44"/>
        <v>100</v>
      </c>
      <c r="P2369">
        <f t="shared" si="145"/>
        <v>41.666699999999999</v>
      </c>
      <c r="Q2369" s="10" t="s">
        <v>8323</v>
      </c>
      <c r="R2369" t="s">
        <v>8335</v>
      </c>
      <c r="S2369" s="14">
        <f t="shared" si="147"/>
        <v>42403.998217592598</v>
      </c>
      <c r="T2369" s="14">
        <f t="shared" si="146"/>
        <v>42433.998217592598</v>
      </c>
    </row>
    <row r="2370" spans="1:20" ht="60" hidden="1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44"/>
        <v>100</v>
      </c>
      <c r="P2370">
        <f t="shared" si="145"/>
        <v>35.714300000000001</v>
      </c>
      <c r="Q2370" s="10" t="s">
        <v>8323</v>
      </c>
      <c r="R2370" t="s">
        <v>8324</v>
      </c>
      <c r="S2370" s="14">
        <f t="shared" si="147"/>
        <v>42511.362048611118</v>
      </c>
      <c r="T2370" s="14">
        <f t="shared" si="146"/>
        <v>42541.362048611118</v>
      </c>
    </row>
    <row r="2371" spans="1:20" ht="60" hidden="1" x14ac:dyDescent="0.2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ROUND(E2371/L2371,4)</f>
        <v>41.666699999999999</v>
      </c>
      <c r="Q2371" s="10" t="s">
        <v>8323</v>
      </c>
      <c r="R2371" t="s">
        <v>8326</v>
      </c>
      <c r="S2371" s="14">
        <f t="shared" si="147"/>
        <v>41829.977326388893</v>
      </c>
      <c r="T2371" s="14">
        <f t="shared" ref="T2371:T2434" si="150">(((I2371/60/60)/24)+DATE(1970,1,1))</f>
        <v>41836.977326388893</v>
      </c>
    </row>
    <row r="2372" spans="1:20" ht="60" hidden="1" x14ac:dyDescent="0.2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48"/>
        <v>100</v>
      </c>
      <c r="P2372">
        <f t="shared" si="149"/>
        <v>125</v>
      </c>
      <c r="Q2372" s="10" t="s">
        <v>8323</v>
      </c>
      <c r="R2372" t="s">
        <v>8326</v>
      </c>
      <c r="S2372" s="14">
        <f t="shared" ref="S2372:S2435" si="151">(((J2372/60)/60/24)+DATE(1970,1,1))</f>
        <v>42297.748738425929</v>
      </c>
      <c r="T2372" s="14">
        <f t="shared" si="150"/>
        <v>42327.790405092594</v>
      </c>
    </row>
    <row r="2373" spans="1:20" ht="60" hidden="1" x14ac:dyDescent="0.2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48"/>
        <v>100</v>
      </c>
      <c r="P2373">
        <f t="shared" si="149"/>
        <v>58.823500000000003</v>
      </c>
      <c r="Q2373" s="10" t="s">
        <v>8323</v>
      </c>
      <c r="R2373" t="s">
        <v>8326</v>
      </c>
      <c r="S2373" s="14">
        <f t="shared" si="151"/>
        <v>42057.536944444444</v>
      </c>
      <c r="T2373" s="14">
        <f t="shared" si="150"/>
        <v>42117.49527777778</v>
      </c>
    </row>
    <row r="2374" spans="1:20" ht="45" hidden="1" x14ac:dyDescent="0.2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48"/>
        <v>100</v>
      </c>
      <c r="P2374">
        <f t="shared" si="149"/>
        <v>41.666699999999999</v>
      </c>
      <c r="Q2374" s="10" t="s">
        <v>8323</v>
      </c>
      <c r="R2374" t="s">
        <v>8326</v>
      </c>
      <c r="S2374" s="14">
        <f t="shared" si="151"/>
        <v>42059.453923611116</v>
      </c>
      <c r="T2374" s="14">
        <f t="shared" si="150"/>
        <v>42119.412256944444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55.3889</v>
      </c>
      <c r="Q2375" s="10" t="s">
        <v>8313</v>
      </c>
      <c r="R2375" t="s">
        <v>8314</v>
      </c>
      <c r="S2375" s="14">
        <f t="shared" si="151"/>
        <v>42011.551180555558</v>
      </c>
      <c r="T2375" s="14">
        <f t="shared" si="150"/>
        <v>42046.551180555558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66.333299999999994</v>
      </c>
      <c r="Q2376" s="10" t="s">
        <v>8313</v>
      </c>
      <c r="R2376" t="s">
        <v>8314</v>
      </c>
      <c r="S2376" s="14">
        <f t="shared" si="151"/>
        <v>42045.86336805555</v>
      </c>
      <c r="T2376" s="14">
        <f t="shared" si="150"/>
        <v>42090.821701388893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66.066699999999997</v>
      </c>
      <c r="Q2377" s="10" t="s">
        <v>8308</v>
      </c>
      <c r="R2377" t="s">
        <v>8310</v>
      </c>
      <c r="S2377" s="14">
        <f t="shared" si="151"/>
        <v>42188.803622685184</v>
      </c>
      <c r="T2377" s="14">
        <f t="shared" si="150"/>
        <v>42218.803622685184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4">
        <f t="shared" si="151"/>
        <v>42612.656493055561</v>
      </c>
      <c r="T2378" s="14">
        <f t="shared" si="150"/>
        <v>42642.656493055561</v>
      </c>
    </row>
    <row r="2379" spans="1:20" ht="60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48"/>
        <v>13</v>
      </c>
      <c r="P2379">
        <f t="shared" si="149"/>
        <v>57.647100000000002</v>
      </c>
      <c r="Q2379" s="10" t="s">
        <v>8323</v>
      </c>
      <c r="R2379" t="s">
        <v>8335</v>
      </c>
      <c r="S2379" s="14">
        <f t="shared" si="151"/>
        <v>41815.815046296295</v>
      </c>
      <c r="T2379" s="14">
        <f t="shared" si="150"/>
        <v>41850.958333333336</v>
      </c>
    </row>
    <row r="2380" spans="1:20" ht="60" hidden="1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48"/>
        <v>109</v>
      </c>
      <c r="P2380">
        <f t="shared" si="149"/>
        <v>75.384600000000006</v>
      </c>
      <c r="Q2380" s="10" t="s">
        <v>8327</v>
      </c>
      <c r="R2380" t="s">
        <v>8331</v>
      </c>
      <c r="S2380" s="14">
        <f t="shared" si="151"/>
        <v>41382.096180555556</v>
      </c>
      <c r="T2380" s="14">
        <f t="shared" si="150"/>
        <v>41401.207638888889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61.1875</v>
      </c>
      <c r="Q2381" s="10" t="s">
        <v>8319</v>
      </c>
      <c r="R2381" t="s">
        <v>8345</v>
      </c>
      <c r="S2381" s="14">
        <f t="shared" si="151"/>
        <v>41863.734895833331</v>
      </c>
      <c r="T2381" s="14">
        <f t="shared" si="150"/>
        <v>41894.734895833331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4">
        <f t="shared" si="151"/>
        <v>42726.491643518515</v>
      </c>
      <c r="T2382" s="14">
        <f t="shared" si="150"/>
        <v>42756.491643518515</v>
      </c>
    </row>
    <row r="2383" spans="1:20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60.6875</v>
      </c>
      <c r="Q2383" s="10" t="s">
        <v>8323</v>
      </c>
      <c r="R2383" t="s">
        <v>8326</v>
      </c>
      <c r="S2383" s="14">
        <f t="shared" si="151"/>
        <v>41922.640590277777</v>
      </c>
      <c r="T2383" s="14">
        <f t="shared" si="150"/>
        <v>41932.249305555553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21.555599999999998</v>
      </c>
      <c r="Q2384" s="10" t="s">
        <v>8308</v>
      </c>
      <c r="R2384" t="s">
        <v>8315</v>
      </c>
      <c r="S2384" s="14">
        <f t="shared" si="151"/>
        <v>42304.829409722224</v>
      </c>
      <c r="T2384" s="14">
        <f t="shared" si="150"/>
        <v>42334.871076388896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28.411799999999999</v>
      </c>
      <c r="Q2385" s="10" t="s">
        <v>8323</v>
      </c>
      <c r="R2385" t="s">
        <v>8326</v>
      </c>
      <c r="S2385" s="14">
        <f t="shared" si="151"/>
        <v>42405.090300925927</v>
      </c>
      <c r="T2385" s="14">
        <f t="shared" si="150"/>
        <v>42414</v>
      </c>
    </row>
    <row r="2386" spans="1:20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119.125</v>
      </c>
      <c r="Q2386" s="10" t="s">
        <v>8323</v>
      </c>
      <c r="R2386" t="s">
        <v>8326</v>
      </c>
      <c r="S2386" s="14">
        <f t="shared" si="151"/>
        <v>42002.817488425921</v>
      </c>
      <c r="T2386" s="14">
        <f t="shared" si="150"/>
        <v>42032.817488425921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t="s">
        <v>8326</v>
      </c>
      <c r="S2387" s="14">
        <f t="shared" si="151"/>
        <v>41852.527222222219</v>
      </c>
      <c r="T2387" s="14">
        <f t="shared" si="150"/>
        <v>41866.527222222219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4">
        <f t="shared" si="151"/>
        <v>42027.839733796296</v>
      </c>
      <c r="T2388" s="14">
        <f t="shared" si="150"/>
        <v>42057.839733796296</v>
      </c>
    </row>
    <row r="2389" spans="1:20" ht="60" hidden="1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48"/>
        <v>31</v>
      </c>
      <c r="P2389">
        <f t="shared" si="149"/>
        <v>66.142899999999997</v>
      </c>
      <c r="Q2389" s="10" t="s">
        <v>8323</v>
      </c>
      <c r="R2389" t="s">
        <v>8335</v>
      </c>
      <c r="S2389" s="14">
        <f t="shared" si="151"/>
        <v>41975.700636574074</v>
      </c>
      <c r="T2389" s="14">
        <f t="shared" si="150"/>
        <v>42005.700636574074</v>
      </c>
    </row>
    <row r="2390" spans="1:20" ht="45" hidden="1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48"/>
        <v>110</v>
      </c>
      <c r="P2390">
        <f t="shared" si="149"/>
        <v>44.095199999999998</v>
      </c>
      <c r="Q2390" s="10" t="s">
        <v>8308</v>
      </c>
      <c r="R2390" t="s">
        <v>8315</v>
      </c>
      <c r="S2390" s="14">
        <f t="shared" si="151"/>
        <v>41953.966053240743</v>
      </c>
      <c r="T2390" s="14">
        <f t="shared" si="150"/>
        <v>41973.966053240743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t="s">
        <v>8326</v>
      </c>
      <c r="S2391" s="14">
        <f t="shared" si="151"/>
        <v>41795.528101851851</v>
      </c>
      <c r="T2391" s="14">
        <f t="shared" si="150"/>
        <v>41825.528101851851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34.074100000000001</v>
      </c>
      <c r="Q2392" s="10" t="s">
        <v>8327</v>
      </c>
      <c r="R2392" t="s">
        <v>8331</v>
      </c>
      <c r="S2392" s="14">
        <f t="shared" si="151"/>
        <v>41151.708321759259</v>
      </c>
      <c r="T2392" s="14">
        <f t="shared" si="150"/>
        <v>41177.165972222225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24.2105</v>
      </c>
      <c r="Q2393" s="10" t="s">
        <v>8323</v>
      </c>
      <c r="R2393" t="s">
        <v>8326</v>
      </c>
      <c r="S2393" s="14">
        <f t="shared" si="151"/>
        <v>42140.712314814817</v>
      </c>
      <c r="T2393" s="14">
        <f t="shared" si="150"/>
        <v>42154.756944444445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53.882399999999997</v>
      </c>
      <c r="Q2394" s="10" t="s">
        <v>8327</v>
      </c>
      <c r="R2394" t="s">
        <v>8331</v>
      </c>
      <c r="S2394" s="14">
        <f t="shared" si="151"/>
        <v>42752.144976851851</v>
      </c>
      <c r="T2394" s="14">
        <f t="shared" si="150"/>
        <v>42795.125</v>
      </c>
    </row>
    <row r="2395" spans="1:20" hidden="1" x14ac:dyDescent="0.2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48"/>
        <v>6</v>
      </c>
      <c r="P2395">
        <f t="shared" si="149"/>
        <v>60.7333</v>
      </c>
      <c r="Q2395" s="10" t="s">
        <v>8319</v>
      </c>
      <c r="R2395" t="s">
        <v>8345</v>
      </c>
      <c r="S2395" s="14">
        <f t="shared" si="151"/>
        <v>42109.709629629629</v>
      </c>
      <c r="T2395" s="14">
        <f t="shared" si="150"/>
        <v>42139.709629629629</v>
      </c>
    </row>
    <row r="2396" spans="1:20" ht="60" hidden="1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48"/>
        <v>152</v>
      </c>
      <c r="P2396">
        <f t="shared" si="149"/>
        <v>27.606100000000001</v>
      </c>
      <c r="Q2396" s="10" t="s">
        <v>8327</v>
      </c>
      <c r="R2396" t="s">
        <v>8331</v>
      </c>
      <c r="S2396" s="14">
        <f t="shared" si="151"/>
        <v>41282.017962962964</v>
      </c>
      <c r="T2396" s="14">
        <f t="shared" si="150"/>
        <v>41334.581944444442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53.529400000000003</v>
      </c>
      <c r="Q2397" s="10" t="s">
        <v>8323</v>
      </c>
      <c r="R2397" t="s">
        <v>8324</v>
      </c>
      <c r="S2397" s="14">
        <f t="shared" si="151"/>
        <v>41760.909039351849</v>
      </c>
      <c r="T2397" s="14">
        <f t="shared" si="150"/>
        <v>41791.165972222225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4">
        <f t="shared" si="151"/>
        <v>42391.942094907412</v>
      </c>
      <c r="T2398" s="14">
        <f t="shared" si="150"/>
        <v>42421.942094907412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33.666699999999999</v>
      </c>
      <c r="Q2399" s="10" t="s">
        <v>8323</v>
      </c>
      <c r="R2399" t="s">
        <v>8326</v>
      </c>
      <c r="S2399" s="14">
        <f t="shared" si="151"/>
        <v>42114.818935185183</v>
      </c>
      <c r="T2399" s="14">
        <f t="shared" si="150"/>
        <v>42134.957638888889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31.206900000000001</v>
      </c>
      <c r="Q2400" s="10" t="s">
        <v>8313</v>
      </c>
      <c r="R2400" t="s">
        <v>8314</v>
      </c>
      <c r="S2400" s="14">
        <f t="shared" si="151"/>
        <v>41958.550659722227</v>
      </c>
      <c r="T2400" s="14">
        <f t="shared" si="150"/>
        <v>41988.550659722227</v>
      </c>
    </row>
    <row r="2401" spans="1:20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60.333300000000001</v>
      </c>
      <c r="Q2401" s="10" t="s">
        <v>8323</v>
      </c>
      <c r="R2401" t="s">
        <v>8326</v>
      </c>
      <c r="S2401" s="14">
        <f t="shared" si="151"/>
        <v>41802.62090277778</v>
      </c>
      <c r="T2401" s="14">
        <f t="shared" si="150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31.1724</v>
      </c>
      <c r="Q2402" s="10" t="s">
        <v>8308</v>
      </c>
      <c r="R2402" t="s">
        <v>8310</v>
      </c>
      <c r="S2402" s="14">
        <f t="shared" si="151"/>
        <v>42077.666377314818</v>
      </c>
      <c r="T2402" s="14">
        <f t="shared" si="150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31.142800000000001</v>
      </c>
      <c r="Q2403" s="10" t="s">
        <v>8327</v>
      </c>
      <c r="R2403" t="s">
        <v>8331</v>
      </c>
      <c r="S2403" s="14">
        <f t="shared" si="151"/>
        <v>41303.593923611108</v>
      </c>
      <c r="T2403" s="14">
        <f t="shared" si="150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4">
        <f t="shared" si="151"/>
        <v>40587.75675925926</v>
      </c>
      <c r="T2404" s="14">
        <f t="shared" si="150"/>
        <v>40666.165972222225</v>
      </c>
    </row>
    <row r="2405" spans="1:20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64.285700000000006</v>
      </c>
      <c r="Q2405" s="10" t="s">
        <v>8323</v>
      </c>
      <c r="R2405" t="s">
        <v>8326</v>
      </c>
      <c r="S2405" s="14">
        <f t="shared" si="151"/>
        <v>42553.926527777774</v>
      </c>
      <c r="T2405" s="14">
        <f t="shared" si="150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4">
        <f t="shared" si="151"/>
        <v>42768.833645833336</v>
      </c>
      <c r="T2406" s="14">
        <f t="shared" si="150"/>
        <v>42780.833645833336</v>
      </c>
    </row>
    <row r="2407" spans="1:20" ht="60" hidden="1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48"/>
        <v>21</v>
      </c>
      <c r="P2407">
        <f t="shared" si="149"/>
        <v>35.799999999999997</v>
      </c>
      <c r="Q2407" s="10" t="s">
        <v>8313</v>
      </c>
      <c r="R2407" t="s">
        <v>8314</v>
      </c>
      <c r="S2407" s="14">
        <f t="shared" si="151"/>
        <v>41905.979629629634</v>
      </c>
      <c r="T2407" s="14">
        <f t="shared" si="150"/>
        <v>41935.979629629634</v>
      </c>
    </row>
    <row r="2408" spans="1:20" ht="45" hidden="1" x14ac:dyDescent="0.2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48"/>
        <v>31</v>
      </c>
      <c r="P2408">
        <f t="shared" si="149"/>
        <v>47.1053</v>
      </c>
      <c r="Q2408" s="10" t="s">
        <v>8311</v>
      </c>
      <c r="R2408" t="s">
        <v>8352</v>
      </c>
      <c r="S2408" s="14">
        <f t="shared" si="151"/>
        <v>41520.561041666668</v>
      </c>
      <c r="T2408" s="14">
        <f t="shared" si="150"/>
        <v>41549.561041666668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34.269199999999998</v>
      </c>
      <c r="Q2409" s="10" t="s">
        <v>8308</v>
      </c>
      <c r="R2409" t="s">
        <v>8310</v>
      </c>
      <c r="S2409" s="14">
        <f t="shared" si="151"/>
        <v>41975.930601851855</v>
      </c>
      <c r="T2409" s="14">
        <f t="shared" si="150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4">
        <f t="shared" si="151"/>
        <v>40829.873657407406</v>
      </c>
      <c r="T2410" s="14">
        <f t="shared" si="150"/>
        <v>40862.817361111112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29.666699999999999</v>
      </c>
      <c r="Q2411" s="10" t="s">
        <v>8323</v>
      </c>
      <c r="R2411" t="s">
        <v>8326</v>
      </c>
      <c r="S2411" s="14">
        <f t="shared" si="151"/>
        <v>42192.933958333335</v>
      </c>
      <c r="T2411" s="14">
        <f t="shared" si="150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46.631599999999999</v>
      </c>
      <c r="Q2412" s="10" t="s">
        <v>8319</v>
      </c>
      <c r="R2412" t="s">
        <v>8345</v>
      </c>
      <c r="S2412" s="14">
        <f t="shared" si="151"/>
        <v>42468.84174768519</v>
      </c>
      <c r="T2412" s="14">
        <f t="shared" si="150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4">
        <f t="shared" si="151"/>
        <v>41326.911319444444</v>
      </c>
      <c r="T2413" s="14">
        <f t="shared" si="150"/>
        <v>41371.869652777779</v>
      </c>
    </row>
    <row r="2414" spans="1:20" ht="60" hidden="1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48"/>
        <v>1</v>
      </c>
      <c r="P2414">
        <f t="shared" si="149"/>
        <v>80.454499999999996</v>
      </c>
      <c r="Q2414" s="10" t="s">
        <v>8308</v>
      </c>
      <c r="R2414" t="s">
        <v>8315</v>
      </c>
      <c r="S2414" s="14">
        <f t="shared" si="151"/>
        <v>41953.158854166672</v>
      </c>
      <c r="T2414" s="14">
        <f t="shared" si="150"/>
        <v>41983.158854166672</v>
      </c>
    </row>
    <row r="2415" spans="1:20" ht="30" hidden="1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48"/>
        <v>885</v>
      </c>
      <c r="P2415">
        <f t="shared" si="149"/>
        <v>35.4</v>
      </c>
      <c r="Q2415" s="10" t="s">
        <v>8313</v>
      </c>
      <c r="R2415" t="s">
        <v>8314</v>
      </c>
      <c r="S2415" s="14">
        <f t="shared" si="151"/>
        <v>42410.982002314813</v>
      </c>
      <c r="T2415" s="14">
        <f t="shared" si="150"/>
        <v>42440.982002314813</v>
      </c>
    </row>
    <row r="2416" spans="1:20" ht="60" hidden="1" x14ac:dyDescent="0.2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48"/>
        <v>4</v>
      </c>
      <c r="P2416">
        <f t="shared" si="149"/>
        <v>55.0625</v>
      </c>
      <c r="Q2416" s="10" t="s">
        <v>8323</v>
      </c>
      <c r="R2416" t="s">
        <v>8335</v>
      </c>
      <c r="S2416" s="14">
        <f t="shared" si="151"/>
        <v>41982.737071759257</v>
      </c>
      <c r="T2416" s="14">
        <f t="shared" si="150"/>
        <v>42015.207638888889</v>
      </c>
    </row>
    <row r="2417" spans="1:20" ht="60" hidden="1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48"/>
        <v>11</v>
      </c>
      <c r="P2417">
        <f t="shared" si="149"/>
        <v>51.823500000000003</v>
      </c>
      <c r="Q2417" s="10" t="s">
        <v>8308</v>
      </c>
      <c r="R2417" t="s">
        <v>8310</v>
      </c>
      <c r="S2417" s="14">
        <f t="shared" si="151"/>
        <v>42082.802812499998</v>
      </c>
      <c r="T2417" s="14">
        <f t="shared" si="150"/>
        <v>42104.207638888889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41.952399999999997</v>
      </c>
      <c r="Q2418" s="10" t="s">
        <v>8323</v>
      </c>
      <c r="R2418" t="s">
        <v>8326</v>
      </c>
      <c r="S2418" s="14">
        <f t="shared" si="151"/>
        <v>41779.648506944446</v>
      </c>
      <c r="T2418" s="14">
        <f t="shared" si="150"/>
        <v>41809.648506944446</v>
      </c>
    </row>
    <row r="2419" spans="1:20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17.254899999999999</v>
      </c>
      <c r="Q2419" s="10" t="s">
        <v>8323</v>
      </c>
      <c r="R2419" t="s">
        <v>8326</v>
      </c>
      <c r="S2419" s="14">
        <f t="shared" si="151"/>
        <v>42779.610289351855</v>
      </c>
      <c r="T2419" s="14">
        <f t="shared" si="150"/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30.310300000000002</v>
      </c>
      <c r="Q2420" s="10" t="s">
        <v>8308</v>
      </c>
      <c r="R2420" t="s">
        <v>8310</v>
      </c>
      <c r="S2420" s="14">
        <f t="shared" si="151"/>
        <v>42208.628692129627</v>
      </c>
      <c r="T2420" s="14">
        <f t="shared" si="150"/>
        <v>42248.628692129627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97.333299999999994</v>
      </c>
      <c r="Q2421" s="10" t="s">
        <v>8308</v>
      </c>
      <c r="R2421" t="s">
        <v>8310</v>
      </c>
      <c r="S2421" s="14">
        <f t="shared" si="151"/>
        <v>41816.812094907407</v>
      </c>
      <c r="T2421" s="14">
        <f t="shared" si="150"/>
        <v>41831.666666666664</v>
      </c>
    </row>
    <row r="2422" spans="1:20" ht="60" hidden="1" x14ac:dyDescent="0.2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48"/>
        <v>109</v>
      </c>
      <c r="P2422">
        <f t="shared" si="149"/>
        <v>46.052599999999998</v>
      </c>
      <c r="Q2422" s="10" t="s">
        <v>8323</v>
      </c>
      <c r="R2422" t="s">
        <v>8326</v>
      </c>
      <c r="S2422" s="14">
        <f t="shared" si="151"/>
        <v>42523.248715277776</v>
      </c>
      <c r="T2422" s="14">
        <f t="shared" si="150"/>
        <v>42537.248715277776</v>
      </c>
    </row>
    <row r="2423" spans="1:20" ht="30" hidden="1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48"/>
        <v>219</v>
      </c>
      <c r="P2423">
        <f t="shared" si="149"/>
        <v>62.5</v>
      </c>
      <c r="Q2423" s="10" t="s">
        <v>8327</v>
      </c>
      <c r="R2423" t="s">
        <v>8331</v>
      </c>
      <c r="S2423" s="14">
        <f t="shared" si="151"/>
        <v>42184.646863425922</v>
      </c>
      <c r="T2423" s="14">
        <f t="shared" si="150"/>
        <v>42214.646863425922</v>
      </c>
    </row>
    <row r="2424" spans="1:20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25.647099999999998</v>
      </c>
      <c r="Q2424" s="10" t="s">
        <v>8323</v>
      </c>
      <c r="R2424" t="s">
        <v>8326</v>
      </c>
      <c r="S2424" s="14">
        <f t="shared" si="151"/>
        <v>41780.785729166666</v>
      </c>
      <c r="T2424" s="14">
        <f t="shared" si="150"/>
        <v>41840.785729166666</v>
      </c>
    </row>
    <row r="2425" spans="1:20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t="s">
        <v>8326</v>
      </c>
      <c r="S2425" s="14">
        <f t="shared" si="151"/>
        <v>42521.291504629626</v>
      </c>
      <c r="T2425" s="14">
        <f t="shared" si="150"/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37.608699999999999</v>
      </c>
      <c r="Q2426" s="10" t="s">
        <v>8313</v>
      </c>
      <c r="R2426" t="s">
        <v>8314</v>
      </c>
      <c r="S2426" s="14">
        <f t="shared" si="151"/>
        <v>42524.318703703699</v>
      </c>
      <c r="T2426" s="14">
        <f t="shared" si="150"/>
        <v>42554.318703703699</v>
      </c>
    </row>
    <row r="2427" spans="1:20" ht="60" hidden="1" x14ac:dyDescent="0.2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48"/>
        <v>2</v>
      </c>
      <c r="P2427">
        <f t="shared" si="149"/>
        <v>50.647100000000002</v>
      </c>
      <c r="Q2427" s="10" t="s">
        <v>8308</v>
      </c>
      <c r="R2427" t="s">
        <v>8310</v>
      </c>
      <c r="S2427" s="14">
        <f t="shared" si="151"/>
        <v>42060.913877314815</v>
      </c>
      <c r="T2427" s="14">
        <f t="shared" si="150"/>
        <v>42120.872210648144</v>
      </c>
    </row>
    <row r="2428" spans="1:20" ht="45" hidden="1" x14ac:dyDescent="0.2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48"/>
        <v>3</v>
      </c>
      <c r="P2428">
        <f t="shared" si="149"/>
        <v>61.5</v>
      </c>
      <c r="Q2428" s="10" t="s">
        <v>8321</v>
      </c>
      <c r="R2428" t="s">
        <v>8339</v>
      </c>
      <c r="S2428" s="14">
        <f t="shared" si="151"/>
        <v>41869.698136574072</v>
      </c>
      <c r="T2428" s="14">
        <f t="shared" si="150"/>
        <v>41899.698136574072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26.060600000000001</v>
      </c>
      <c r="Q2429" s="10" t="s">
        <v>8327</v>
      </c>
      <c r="R2429" t="s">
        <v>8329</v>
      </c>
      <c r="S2429" s="14">
        <f t="shared" si="151"/>
        <v>40958.717268518521</v>
      </c>
      <c r="T2429" s="14">
        <f t="shared" si="150"/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45.157899999999998</v>
      </c>
      <c r="Q2430" s="10" t="s">
        <v>8313</v>
      </c>
      <c r="R2430" t="s">
        <v>8314</v>
      </c>
      <c r="S2430" s="14">
        <f t="shared" si="151"/>
        <v>41766.718009259261</v>
      </c>
      <c r="T2430" s="14">
        <f t="shared" si="150"/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122.1429</v>
      </c>
      <c r="Q2431" s="10" t="s">
        <v>8327</v>
      </c>
      <c r="R2431" t="s">
        <v>8330</v>
      </c>
      <c r="S2431" s="14">
        <f t="shared" si="151"/>
        <v>42268.625856481478</v>
      </c>
      <c r="T2431" s="14">
        <f t="shared" si="150"/>
        <v>42298.625856481478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31.555599999999998</v>
      </c>
      <c r="Q2432" s="10" t="s">
        <v>8316</v>
      </c>
      <c r="R2432" t="s">
        <v>8334</v>
      </c>
      <c r="S2432" s="14">
        <f t="shared" si="151"/>
        <v>42191.023530092592</v>
      </c>
      <c r="T2432" s="14">
        <f t="shared" si="150"/>
        <v>42221.023530092592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t="s">
        <v>8326</v>
      </c>
      <c r="S2433" s="14">
        <f t="shared" si="151"/>
        <v>42172.439571759256</v>
      </c>
      <c r="T2433" s="14">
        <f t="shared" si="150"/>
        <v>42202.439571759256</v>
      </c>
    </row>
    <row r="2434" spans="1:20" ht="60" hidden="1" x14ac:dyDescent="0.2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48"/>
        <v>21</v>
      </c>
      <c r="P2434">
        <f t="shared" si="149"/>
        <v>56.666699999999999</v>
      </c>
      <c r="Q2434" s="10" t="s">
        <v>8327</v>
      </c>
      <c r="R2434" t="s">
        <v>8330</v>
      </c>
      <c r="S2434" s="14">
        <f t="shared" si="151"/>
        <v>42175.948981481488</v>
      </c>
      <c r="T2434" s="14">
        <f t="shared" si="150"/>
        <v>42205.948981481488</v>
      </c>
    </row>
    <row r="2435" spans="1:20" ht="30" hidden="1" x14ac:dyDescent="0.2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52">ROUND(E2435/D2435*100,0)</f>
        <v>34</v>
      </c>
      <c r="P2435">
        <f t="shared" ref="P2435:P2498" si="153">ROUND(E2435/L2435,4)</f>
        <v>121.4286</v>
      </c>
      <c r="Q2435" s="10" t="s">
        <v>8308</v>
      </c>
      <c r="R2435" t="s">
        <v>8342</v>
      </c>
      <c r="S2435" s="14">
        <f t="shared" si="151"/>
        <v>41948.00209490741</v>
      </c>
      <c r="T2435" s="14">
        <f t="shared" ref="T2435:T2498" si="154">(((I2435/60/60)/24)+DATE(1970,1,1))</f>
        <v>41978.00209490741</v>
      </c>
    </row>
    <row r="2436" spans="1:20" ht="45" hidden="1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52"/>
        <v>39</v>
      </c>
      <c r="P2436">
        <f t="shared" si="153"/>
        <v>40.476199999999999</v>
      </c>
      <c r="Q2436" s="10" t="s">
        <v>8316</v>
      </c>
      <c r="R2436" t="s">
        <v>8334</v>
      </c>
      <c r="S2436" s="14">
        <f t="shared" ref="S2436:S2499" si="155">(((J2436/60)/60/24)+DATE(1970,1,1))</f>
        <v>41572.229849537034</v>
      </c>
      <c r="T2436" s="14">
        <f t="shared" si="154"/>
        <v>41604.271516203706</v>
      </c>
    </row>
    <row r="2437" spans="1:20" ht="60" hidden="1" x14ac:dyDescent="0.2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52"/>
        <v>100</v>
      </c>
      <c r="P2437">
        <f t="shared" si="153"/>
        <v>40.476199999999999</v>
      </c>
      <c r="Q2437" s="10" t="s">
        <v>8323</v>
      </c>
      <c r="R2437" t="s">
        <v>8326</v>
      </c>
      <c r="S2437" s="14">
        <f t="shared" si="155"/>
        <v>42307.908379629633</v>
      </c>
      <c r="T2437" s="14">
        <f t="shared" si="154"/>
        <v>42347.950046296297</v>
      </c>
    </row>
    <row r="2438" spans="1:20" ht="60" hidden="1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52"/>
        <v>113</v>
      </c>
      <c r="P2438">
        <f t="shared" si="153"/>
        <v>34</v>
      </c>
      <c r="Q2438" s="10" t="s">
        <v>8327</v>
      </c>
      <c r="R2438" t="s">
        <v>8328</v>
      </c>
      <c r="S2438" s="14">
        <f t="shared" si="155"/>
        <v>41034.72216435185</v>
      </c>
      <c r="T2438" s="14">
        <f t="shared" si="154"/>
        <v>41064.72216435185</v>
      </c>
    </row>
    <row r="2439" spans="1:20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70.166700000000006</v>
      </c>
      <c r="Q2439" s="10" t="s">
        <v>8323</v>
      </c>
      <c r="R2439" t="s">
        <v>8326</v>
      </c>
      <c r="S2439" s="14">
        <f t="shared" si="155"/>
        <v>42248.627013888887</v>
      </c>
      <c r="T2439" s="14">
        <f t="shared" si="154"/>
        <v>42278.627013888887</v>
      </c>
    </row>
    <row r="2440" spans="1:20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17.829799999999999</v>
      </c>
      <c r="Q2440" s="10" t="s">
        <v>8323</v>
      </c>
      <c r="R2440" t="s">
        <v>8326</v>
      </c>
      <c r="S2440" s="14">
        <f t="shared" si="155"/>
        <v>42379.74418981481</v>
      </c>
      <c r="T2440" s="14">
        <f t="shared" si="154"/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119.5714</v>
      </c>
      <c r="Q2441" s="10" t="s">
        <v>8308</v>
      </c>
      <c r="R2441" t="s">
        <v>8310</v>
      </c>
      <c r="S2441" s="14">
        <f t="shared" si="155"/>
        <v>42711.950798611113</v>
      </c>
      <c r="T2441" s="14">
        <f t="shared" si="154"/>
        <v>42766.98055555555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37.954500000000003</v>
      </c>
      <c r="Q2442" s="10" t="s">
        <v>8311</v>
      </c>
      <c r="R2442" t="s">
        <v>8356</v>
      </c>
      <c r="S2442" s="14">
        <f t="shared" si="155"/>
        <v>40938.062476851854</v>
      </c>
      <c r="T2442" s="14">
        <f t="shared" si="154"/>
        <v>40968.062476851854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31.961500000000001</v>
      </c>
      <c r="Q2443" s="10" t="s">
        <v>8308</v>
      </c>
      <c r="R2443" t="s">
        <v>8315</v>
      </c>
      <c r="S2443" s="14">
        <f t="shared" si="155"/>
        <v>42639.549479166672</v>
      </c>
      <c r="T2443" s="14">
        <f t="shared" si="154"/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23.628599999999999</v>
      </c>
      <c r="Q2444" s="10" t="s">
        <v>8323</v>
      </c>
      <c r="R2444" t="s">
        <v>8324</v>
      </c>
      <c r="S2444" s="14">
        <f t="shared" si="155"/>
        <v>42744.416030092587</v>
      </c>
      <c r="T2444" s="14">
        <f t="shared" si="154"/>
        <v>42774.416030092587</v>
      </c>
    </row>
    <row r="2445" spans="1:20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43.421100000000003</v>
      </c>
      <c r="Q2445" s="10" t="s">
        <v>8323</v>
      </c>
      <c r="R2445" t="s">
        <v>8326</v>
      </c>
      <c r="S2445" s="14">
        <f t="shared" si="155"/>
        <v>42487.62700231481</v>
      </c>
      <c r="T2445" s="14">
        <f t="shared" si="154"/>
        <v>42521.458333333328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37.454500000000003</v>
      </c>
      <c r="Q2446" s="10" t="s">
        <v>8311</v>
      </c>
      <c r="R2446" t="s">
        <v>8333</v>
      </c>
      <c r="S2446" s="14">
        <f t="shared" si="155"/>
        <v>40590.766886574071</v>
      </c>
      <c r="T2446" s="14">
        <f t="shared" si="154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16.755099999999999</v>
      </c>
      <c r="Q2447" s="10" t="s">
        <v>8321</v>
      </c>
      <c r="R2447" t="s">
        <v>8339</v>
      </c>
      <c r="S2447" s="14">
        <f t="shared" si="155"/>
        <v>41378.69976851852</v>
      </c>
      <c r="T2447" s="14">
        <f t="shared" si="154"/>
        <v>41408.69976851852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68.416700000000006</v>
      </c>
      <c r="Q2448" s="10" t="s">
        <v>8323</v>
      </c>
      <c r="R2448" t="s">
        <v>8335</v>
      </c>
      <c r="S2448" s="14">
        <f t="shared" si="155"/>
        <v>42409.241747685184</v>
      </c>
      <c r="T2448" s="14">
        <f t="shared" si="154"/>
        <v>42437.207638888889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30.3704</v>
      </c>
      <c r="Q2449" s="10" t="s">
        <v>8327</v>
      </c>
      <c r="R2449" t="s">
        <v>8328</v>
      </c>
      <c r="S2449" s="14">
        <f t="shared" si="155"/>
        <v>41074.834965277776</v>
      </c>
      <c r="T2449" s="14">
        <f t="shared" si="154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58.214300000000001</v>
      </c>
      <c r="Q2450" s="10" t="s">
        <v>8327</v>
      </c>
      <c r="R2450" t="s">
        <v>8331</v>
      </c>
      <c r="S2450" s="14">
        <f t="shared" si="155"/>
        <v>41177.060381944444</v>
      </c>
      <c r="T2450" s="14">
        <f t="shared" si="154"/>
        <v>41227.102048611108</v>
      </c>
    </row>
    <row r="2451" spans="1:20" ht="60" hidden="1" x14ac:dyDescent="0.2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52"/>
        <v>33</v>
      </c>
      <c r="P2451">
        <f t="shared" si="153"/>
        <v>50.875</v>
      </c>
      <c r="Q2451" s="10" t="s">
        <v>8323</v>
      </c>
      <c r="R2451" t="s">
        <v>8326</v>
      </c>
      <c r="S2451" s="14">
        <f t="shared" si="155"/>
        <v>42193.482291666667</v>
      </c>
      <c r="T2451" s="14">
        <f t="shared" si="154"/>
        <v>42233.666666666672</v>
      </c>
    </row>
    <row r="2452" spans="1:20" ht="60" hidden="1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52"/>
        <v>148</v>
      </c>
      <c r="P2452">
        <f t="shared" si="153"/>
        <v>54.2667</v>
      </c>
      <c r="Q2452" s="10" t="s">
        <v>8311</v>
      </c>
      <c r="R2452" t="s">
        <v>8333</v>
      </c>
      <c r="S2452" s="14">
        <f t="shared" si="155"/>
        <v>40990.709317129629</v>
      </c>
      <c r="T2452" s="14">
        <f t="shared" si="154"/>
        <v>41015.875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4">
        <f t="shared" si="155"/>
        <v>40906.787581018521</v>
      </c>
      <c r="T2453" s="14">
        <f t="shared" si="154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24.575800000000001</v>
      </c>
      <c r="Q2454" s="10" t="s">
        <v>8327</v>
      </c>
      <c r="R2454" t="s">
        <v>8331</v>
      </c>
      <c r="S2454" s="14">
        <f t="shared" si="155"/>
        <v>41176.684907407405</v>
      </c>
      <c r="T2454" s="14">
        <f t="shared" si="154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115.71429999999999</v>
      </c>
      <c r="Q2455" s="10" t="s">
        <v>8327</v>
      </c>
      <c r="R2455" t="s">
        <v>8331</v>
      </c>
      <c r="S2455" s="14">
        <f t="shared" si="155"/>
        <v>41074.727037037039</v>
      </c>
      <c r="T2455" s="14">
        <f t="shared" si="154"/>
        <v>41088.727037037039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24.545500000000001</v>
      </c>
      <c r="Q2456" s="10" t="s">
        <v>8323</v>
      </c>
      <c r="R2456" t="s">
        <v>8326</v>
      </c>
      <c r="S2456" s="14">
        <f t="shared" si="155"/>
        <v>42468.374606481477</v>
      </c>
      <c r="T2456" s="14">
        <f t="shared" si="154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36.681800000000003</v>
      </c>
      <c r="Q2457" s="10" t="s">
        <v>8311</v>
      </c>
      <c r="R2457" t="s">
        <v>8348</v>
      </c>
      <c r="S2457" s="14">
        <f t="shared" si="155"/>
        <v>41796.531701388885</v>
      </c>
      <c r="T2457" s="14">
        <f t="shared" si="154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35.003</v>
      </c>
      <c r="Q2458" s="10" t="s">
        <v>8308</v>
      </c>
      <c r="R2458" t="s">
        <v>8309</v>
      </c>
      <c r="S2458" s="14">
        <f t="shared" si="155"/>
        <v>40102.918055555558</v>
      </c>
      <c r="T2458" s="14">
        <f t="shared" si="154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4">
        <f t="shared" si="155"/>
        <v>42673.625868055555</v>
      </c>
      <c r="T2459" s="14">
        <f t="shared" si="154"/>
        <v>42714.458333333328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100.625</v>
      </c>
      <c r="Q2460" s="10" t="s">
        <v>8323</v>
      </c>
      <c r="R2460" t="s">
        <v>8326</v>
      </c>
      <c r="S2460" s="14">
        <f t="shared" si="155"/>
        <v>42548.449861111112</v>
      </c>
      <c r="T2460" s="14">
        <f t="shared" si="154"/>
        <v>42568.449861111112</v>
      </c>
    </row>
    <row r="2461" spans="1:20" ht="60" hidden="1" x14ac:dyDescent="0.2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52"/>
        <v>27</v>
      </c>
      <c r="P2461">
        <f t="shared" si="153"/>
        <v>42.157899999999998</v>
      </c>
      <c r="Q2461" s="10" t="s">
        <v>8311</v>
      </c>
      <c r="R2461" t="s">
        <v>8356</v>
      </c>
      <c r="S2461" s="14">
        <f t="shared" si="155"/>
        <v>41850.781377314815</v>
      </c>
      <c r="T2461" s="14">
        <f t="shared" si="154"/>
        <v>41880.781377314815</v>
      </c>
    </row>
    <row r="2462" spans="1:20" ht="60" hidden="1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52"/>
        <v>134</v>
      </c>
      <c r="P2462">
        <f t="shared" si="153"/>
        <v>53.4</v>
      </c>
      <c r="Q2462" s="10" t="s">
        <v>8319</v>
      </c>
      <c r="R2462" t="s">
        <v>8320</v>
      </c>
      <c r="S2462" s="14">
        <f t="shared" si="155"/>
        <v>42338.84375</v>
      </c>
      <c r="T2462" s="14">
        <f t="shared" si="154"/>
        <v>42367.958333333328</v>
      </c>
    </row>
    <row r="2463" spans="1:20" ht="60" hidden="1" x14ac:dyDescent="0.2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52"/>
        <v>1</v>
      </c>
      <c r="P2463">
        <f t="shared" si="153"/>
        <v>200</v>
      </c>
      <c r="Q2463" s="10" t="s">
        <v>8319</v>
      </c>
      <c r="R2463" t="s">
        <v>8345</v>
      </c>
      <c r="S2463" s="14">
        <f t="shared" si="155"/>
        <v>41820.914641203701</v>
      </c>
      <c r="T2463" s="14">
        <f t="shared" si="154"/>
        <v>41860.914641203701</v>
      </c>
    </row>
    <row r="2464" spans="1:20" ht="45" hidden="1" x14ac:dyDescent="0.2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52"/>
        <v>3</v>
      </c>
      <c r="P2464">
        <f t="shared" si="153"/>
        <v>800</v>
      </c>
      <c r="Q2464" s="10" t="s">
        <v>8323</v>
      </c>
      <c r="R2464" t="s">
        <v>8326</v>
      </c>
      <c r="S2464" s="14">
        <f t="shared" si="155"/>
        <v>42693.031828703708</v>
      </c>
      <c r="T2464" s="14">
        <f t="shared" si="154"/>
        <v>42723.031828703708</v>
      </c>
    </row>
    <row r="2465" spans="1:20" ht="45" hidden="1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52"/>
        <v>16</v>
      </c>
      <c r="P2465">
        <f t="shared" si="153"/>
        <v>160</v>
      </c>
      <c r="Q2465" s="10" t="s">
        <v>8321</v>
      </c>
      <c r="R2465" t="s">
        <v>8325</v>
      </c>
      <c r="S2465" s="14">
        <f t="shared" si="155"/>
        <v>42182.234456018516</v>
      </c>
      <c r="T2465" s="14">
        <f t="shared" si="154"/>
        <v>42206.290972222225</v>
      </c>
    </row>
    <row r="2466" spans="1:20" ht="45" hidden="1" x14ac:dyDescent="0.2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52"/>
        <v>18</v>
      </c>
      <c r="P2466">
        <f t="shared" si="153"/>
        <v>88.888900000000007</v>
      </c>
      <c r="Q2466" s="10" t="s">
        <v>8311</v>
      </c>
      <c r="R2466" t="s">
        <v>8348</v>
      </c>
      <c r="S2466" s="14">
        <f t="shared" si="155"/>
        <v>42192.675821759258</v>
      </c>
      <c r="T2466" s="14">
        <f t="shared" si="154"/>
        <v>42232.675821759258</v>
      </c>
    </row>
    <row r="2467" spans="1:20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29.6296</v>
      </c>
      <c r="Q2467" s="10" t="s">
        <v>8323</v>
      </c>
      <c r="R2467" t="s">
        <v>8326</v>
      </c>
      <c r="S2467" s="14">
        <f t="shared" si="155"/>
        <v>42506.709375000006</v>
      </c>
      <c r="T2467" s="14">
        <f t="shared" si="154"/>
        <v>42538.583333333328</v>
      </c>
    </row>
    <row r="2468" spans="1:20" ht="60" hidden="1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52"/>
        <v>133</v>
      </c>
      <c r="P2468">
        <f t="shared" si="153"/>
        <v>57.142899999999997</v>
      </c>
      <c r="Q2468" s="10" t="s">
        <v>8321</v>
      </c>
      <c r="R2468" t="s">
        <v>8332</v>
      </c>
      <c r="S2468" s="14">
        <f t="shared" si="155"/>
        <v>42318.025011574078</v>
      </c>
      <c r="T2468" s="14">
        <f t="shared" si="154"/>
        <v>42378.025011574078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26.566700000000001</v>
      </c>
      <c r="Q2469" s="10" t="s">
        <v>8327</v>
      </c>
      <c r="R2469" t="s">
        <v>8328</v>
      </c>
      <c r="S2469" s="14">
        <f t="shared" si="155"/>
        <v>40991.708055555559</v>
      </c>
      <c r="T2469" s="14">
        <f t="shared" si="154"/>
        <v>41021.708055555559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88.444400000000002</v>
      </c>
      <c r="Q2470" s="10" t="s">
        <v>8323</v>
      </c>
      <c r="R2470" t="s">
        <v>8324</v>
      </c>
      <c r="S2470" s="14">
        <f t="shared" si="155"/>
        <v>42566.948414351849</v>
      </c>
      <c r="T2470" s="14">
        <f t="shared" si="154"/>
        <v>42596.948414351849</v>
      </c>
    </row>
    <row r="2471" spans="1:20" ht="45" hidden="1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52"/>
        <v>4</v>
      </c>
      <c r="P2471">
        <f t="shared" si="153"/>
        <v>56.785699999999999</v>
      </c>
      <c r="Q2471" s="10" t="s">
        <v>8323</v>
      </c>
      <c r="R2471" t="s">
        <v>8324</v>
      </c>
      <c r="S2471" s="14">
        <f t="shared" si="155"/>
        <v>42114.825532407413</v>
      </c>
      <c r="T2471" s="14">
        <f t="shared" si="154"/>
        <v>42144.825532407413</v>
      </c>
    </row>
    <row r="2472" spans="1:20" ht="60" hidden="1" x14ac:dyDescent="0.2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52"/>
        <v>53</v>
      </c>
      <c r="P2472">
        <f t="shared" si="153"/>
        <v>88.333299999999994</v>
      </c>
      <c r="Q2472" s="10" t="s">
        <v>8323</v>
      </c>
      <c r="R2472" t="s">
        <v>8326</v>
      </c>
      <c r="S2472" s="14">
        <f t="shared" si="155"/>
        <v>42534.933321759265</v>
      </c>
      <c r="T2472" s="14">
        <f t="shared" si="154"/>
        <v>42554.832638888889</v>
      </c>
    </row>
    <row r="2473" spans="1:20" ht="60" hidden="1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52"/>
        <v>106</v>
      </c>
      <c r="P2473">
        <f t="shared" si="153"/>
        <v>88.333299999999994</v>
      </c>
      <c r="Q2473" s="10" t="s">
        <v>8323</v>
      </c>
      <c r="R2473" t="s">
        <v>8335</v>
      </c>
      <c r="S2473" s="14">
        <f t="shared" si="155"/>
        <v>41872.291238425925</v>
      </c>
      <c r="T2473" s="14">
        <f t="shared" si="154"/>
        <v>41897.255555555559</v>
      </c>
    </row>
    <row r="2474" spans="1:20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t="s">
        <v>8326</v>
      </c>
      <c r="S2474" s="14">
        <f t="shared" si="155"/>
        <v>42121.249814814815</v>
      </c>
      <c r="T2474" s="14">
        <f t="shared" si="154"/>
        <v>42142.249814814815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112.5714</v>
      </c>
      <c r="Q2475" s="10" t="s">
        <v>8308</v>
      </c>
      <c r="R2475" t="s">
        <v>8342</v>
      </c>
      <c r="S2475" s="14">
        <f t="shared" si="155"/>
        <v>42191.70175925926</v>
      </c>
      <c r="T2475" s="14">
        <f t="shared" si="154"/>
        <v>42221.70175925926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23.117599999999999</v>
      </c>
      <c r="Q2476" s="10" t="s">
        <v>8327</v>
      </c>
      <c r="R2476" t="s">
        <v>8341</v>
      </c>
      <c r="S2476" s="14">
        <f t="shared" si="155"/>
        <v>41222.991400462961</v>
      </c>
      <c r="T2476" s="14">
        <f t="shared" si="154"/>
        <v>41267.991400462961</v>
      </c>
    </row>
    <row r="2477" spans="1:20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t="s">
        <v>8326</v>
      </c>
      <c r="S2477" s="14">
        <f t="shared" si="155"/>
        <v>41817.59542824074</v>
      </c>
      <c r="T2477" s="14">
        <f t="shared" si="154"/>
        <v>41847.59542824074</v>
      </c>
    </row>
    <row r="2478" spans="1:20" ht="45" hidden="1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52"/>
        <v>104</v>
      </c>
      <c r="P2478">
        <f t="shared" si="153"/>
        <v>97.5</v>
      </c>
      <c r="Q2478" s="10" t="s">
        <v>8323</v>
      </c>
      <c r="R2478" t="s">
        <v>8326</v>
      </c>
      <c r="S2478" s="14">
        <f t="shared" si="155"/>
        <v>41780.712893518517</v>
      </c>
      <c r="T2478" s="14">
        <f t="shared" si="154"/>
        <v>41806.712893518517</v>
      </c>
    </row>
    <row r="2479" spans="1:20" ht="60" hidden="1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52"/>
        <v>130</v>
      </c>
      <c r="P2479">
        <f t="shared" si="153"/>
        <v>23.636399999999998</v>
      </c>
      <c r="Q2479" s="10" t="s">
        <v>8323</v>
      </c>
      <c r="R2479" t="s">
        <v>8326</v>
      </c>
      <c r="S2479" s="14">
        <f t="shared" si="155"/>
        <v>42023.634976851856</v>
      </c>
      <c r="T2479" s="14">
        <f t="shared" si="154"/>
        <v>42063.634976851856</v>
      </c>
    </row>
    <row r="2480" spans="1:20" ht="45" hidden="1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52"/>
        <v>130</v>
      </c>
      <c r="P2480">
        <f t="shared" si="153"/>
        <v>28.8889</v>
      </c>
      <c r="Q2480" s="10" t="s">
        <v>8323</v>
      </c>
      <c r="R2480" t="s">
        <v>8326</v>
      </c>
      <c r="S2480" s="14">
        <f t="shared" si="155"/>
        <v>42093.786840277782</v>
      </c>
      <c r="T2480" s="14">
        <f t="shared" si="154"/>
        <v>42120.26944444445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129.16669999999999</v>
      </c>
      <c r="Q2481" s="10" t="s">
        <v>8323</v>
      </c>
      <c r="R2481" t="s">
        <v>8326</v>
      </c>
      <c r="S2481" s="14">
        <f t="shared" si="155"/>
        <v>42310.968518518523</v>
      </c>
      <c r="T2481" s="14">
        <f t="shared" si="154"/>
        <v>42333.958333333328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t="s">
        <v>8326</v>
      </c>
      <c r="S2482" s="14">
        <f t="shared" si="155"/>
        <v>41788.587083333332</v>
      </c>
      <c r="T2482" s="14">
        <f t="shared" si="154"/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47.875</v>
      </c>
      <c r="Q2483" s="10" t="s">
        <v>8321</v>
      </c>
      <c r="R2483" t="s">
        <v>8339</v>
      </c>
      <c r="S2483" s="14">
        <f t="shared" si="155"/>
        <v>42037.083564814813</v>
      </c>
      <c r="T2483" s="14">
        <f t="shared" si="154"/>
        <v>42067.083564814813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40.210500000000003</v>
      </c>
      <c r="Q2484" s="10" t="s">
        <v>8311</v>
      </c>
      <c r="R2484" t="s">
        <v>8333</v>
      </c>
      <c r="S2484" s="14">
        <f t="shared" si="155"/>
        <v>40668.814699074072</v>
      </c>
      <c r="T2484" s="14">
        <f t="shared" si="154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21.194400000000002</v>
      </c>
      <c r="Q2485" s="10" t="s">
        <v>8321</v>
      </c>
      <c r="R2485" t="s">
        <v>8343</v>
      </c>
      <c r="S2485" s="14">
        <f t="shared" si="155"/>
        <v>41663.569340277776</v>
      </c>
      <c r="T2485" s="14">
        <f t="shared" si="154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4">
        <f t="shared" si="155"/>
        <v>42808.781689814816</v>
      </c>
      <c r="T2486" s="14">
        <f t="shared" si="154"/>
        <v>42832.781689814816</v>
      </c>
    </row>
    <row r="2487" spans="1:20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50.666699999999999</v>
      </c>
      <c r="Q2487" s="10" t="s">
        <v>8323</v>
      </c>
      <c r="R2487" t="s">
        <v>8326</v>
      </c>
      <c r="S2487" s="14">
        <f t="shared" si="155"/>
        <v>42136.270787037036</v>
      </c>
      <c r="T2487" s="14">
        <f t="shared" si="154"/>
        <v>42168.071527777778</v>
      </c>
    </row>
    <row r="2488" spans="1:20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19.487200000000001</v>
      </c>
      <c r="Q2488" s="10" t="s">
        <v>8323</v>
      </c>
      <c r="R2488" t="s">
        <v>8326</v>
      </c>
      <c r="S2488" s="14">
        <f t="shared" si="155"/>
        <v>42036.704525462963</v>
      </c>
      <c r="T2488" s="14">
        <f t="shared" si="154"/>
        <v>42096.662858796291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t="s">
        <v>8326</v>
      </c>
      <c r="S2489" s="14">
        <f t="shared" si="155"/>
        <v>42353.761759259258</v>
      </c>
      <c r="T2489" s="14">
        <f t="shared" si="154"/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42.1111</v>
      </c>
      <c r="Q2490" s="10" t="s">
        <v>8327</v>
      </c>
      <c r="R2490" t="s">
        <v>8331</v>
      </c>
      <c r="S2490" s="14">
        <f t="shared" si="155"/>
        <v>41453.688530092593</v>
      </c>
      <c r="T2490" s="14">
        <f t="shared" si="154"/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50.2667</v>
      </c>
      <c r="Q2491" s="10" t="s">
        <v>8327</v>
      </c>
      <c r="R2491" t="s">
        <v>8329</v>
      </c>
      <c r="S2491" s="14">
        <f t="shared" si="155"/>
        <v>41732.479675925926</v>
      </c>
      <c r="T2491" s="14">
        <f t="shared" si="154"/>
        <v>41743.958333333336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44.235300000000002</v>
      </c>
      <c r="Q2492" s="10" t="s">
        <v>8323</v>
      </c>
      <c r="R2492" t="s">
        <v>8326</v>
      </c>
      <c r="S2492" s="14">
        <f t="shared" si="155"/>
        <v>42596.644699074073</v>
      </c>
      <c r="T2492" s="14">
        <f t="shared" si="154"/>
        <v>42607.165972222225</v>
      </c>
    </row>
    <row r="2493" spans="1:20" ht="60" hidden="1" x14ac:dyDescent="0.2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52"/>
        <v>15</v>
      </c>
      <c r="P2493">
        <f t="shared" si="153"/>
        <v>83.333299999999994</v>
      </c>
      <c r="Q2493" s="10" t="s">
        <v>8323</v>
      </c>
      <c r="R2493" t="s">
        <v>8326</v>
      </c>
      <c r="S2493" s="14">
        <f t="shared" si="155"/>
        <v>41746.189409722225</v>
      </c>
      <c r="T2493" s="14">
        <f t="shared" si="154"/>
        <v>41776.189409722225</v>
      </c>
    </row>
    <row r="2494" spans="1:20" ht="45" hidden="1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52"/>
        <v>75</v>
      </c>
      <c r="P2494">
        <f t="shared" si="153"/>
        <v>35.714300000000001</v>
      </c>
      <c r="Q2494" s="10" t="s">
        <v>8327</v>
      </c>
      <c r="R2494" t="s">
        <v>8328</v>
      </c>
      <c r="S2494" s="14">
        <f t="shared" si="155"/>
        <v>42713.941099537042</v>
      </c>
      <c r="T2494" s="14">
        <f t="shared" si="154"/>
        <v>42734.941099537042</v>
      </c>
    </row>
    <row r="2495" spans="1:20" ht="30" hidden="1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52"/>
        <v>125</v>
      </c>
      <c r="P2495">
        <f t="shared" si="153"/>
        <v>27.777799999999999</v>
      </c>
      <c r="Q2495" s="10" t="s">
        <v>8327</v>
      </c>
      <c r="R2495" t="s">
        <v>8328</v>
      </c>
      <c r="S2495" s="14">
        <f t="shared" si="155"/>
        <v>41024.985972222225</v>
      </c>
      <c r="T2495" s="14">
        <f t="shared" si="154"/>
        <v>41076.415972222225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4">
        <f t="shared" si="155"/>
        <v>41973.847962962958</v>
      </c>
      <c r="T2496" s="14">
        <f t="shared" si="154"/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4">
        <f t="shared" si="155"/>
        <v>42443.989050925928</v>
      </c>
      <c r="T2497" s="14">
        <f t="shared" si="154"/>
        <v>42487.552777777775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8323</v>
      </c>
      <c r="R2498" t="s">
        <v>8326</v>
      </c>
      <c r="S2498" s="14">
        <f t="shared" si="155"/>
        <v>42283.552951388891</v>
      </c>
      <c r="T2498" s="14">
        <f t="shared" si="154"/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ROUND(E2499/L2499,4)</f>
        <v>34.881</v>
      </c>
      <c r="Q2499" s="10" t="s">
        <v>8316</v>
      </c>
      <c r="R2499" t="s">
        <v>8334</v>
      </c>
      <c r="S2499" s="14">
        <f t="shared" si="155"/>
        <v>40952.636979166666</v>
      </c>
      <c r="T2499" s="14">
        <f t="shared" ref="T2499:T2562" si="158">(((I2499/60/60)/24)+DATE(1970,1,1))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40.6111</v>
      </c>
      <c r="Q2500" s="10" t="s">
        <v>8311</v>
      </c>
      <c r="R2500" t="s">
        <v>8356</v>
      </c>
      <c r="S2500" s="14">
        <f t="shared" ref="S2500:S2563" si="159">(((J2500/60)/60/24)+DATE(1970,1,1))</f>
        <v>41030.719756944447</v>
      </c>
      <c r="T2500" s="14">
        <f t="shared" si="158"/>
        <v>41044.719756944447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34.761899999999997</v>
      </c>
      <c r="Q2501" s="10" t="s">
        <v>8327</v>
      </c>
      <c r="R2501" t="s">
        <v>8350</v>
      </c>
      <c r="S2501" s="14">
        <f t="shared" si="159"/>
        <v>41368.583726851852</v>
      </c>
      <c r="T2501" s="14">
        <f t="shared" si="158"/>
        <v>41398.583726851852</v>
      </c>
    </row>
    <row r="2502" spans="1:20" ht="45" hidden="1" x14ac:dyDescent="0.2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56"/>
        <v>37</v>
      </c>
      <c r="P2502">
        <f t="shared" si="157"/>
        <v>91.25</v>
      </c>
      <c r="Q2502" s="10" t="s">
        <v>8323</v>
      </c>
      <c r="R2502" t="s">
        <v>8326</v>
      </c>
      <c r="S2502" s="14">
        <f t="shared" si="159"/>
        <v>41890.086805555555</v>
      </c>
      <c r="T2502" s="14">
        <f t="shared" si="158"/>
        <v>41934.207638888889</v>
      </c>
    </row>
    <row r="2503" spans="1:20" ht="45" hidden="1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56"/>
        <v>104</v>
      </c>
      <c r="P2503">
        <f t="shared" si="157"/>
        <v>36.5</v>
      </c>
      <c r="Q2503" s="10" t="s">
        <v>8323</v>
      </c>
      <c r="R2503" t="s">
        <v>8326</v>
      </c>
      <c r="S2503" s="14">
        <f t="shared" si="159"/>
        <v>41780.525937500002</v>
      </c>
      <c r="T2503" s="14">
        <f t="shared" si="158"/>
        <v>41796.958333333336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21.382400000000001</v>
      </c>
      <c r="Q2504" s="10" t="s">
        <v>8327</v>
      </c>
      <c r="R2504" t="s">
        <v>8331</v>
      </c>
      <c r="S2504" s="14">
        <f t="shared" si="159"/>
        <v>42565.480983796297</v>
      </c>
      <c r="T2504" s="14">
        <f t="shared" si="158"/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80.666700000000006</v>
      </c>
      <c r="Q2505" s="10" t="s">
        <v>8308</v>
      </c>
      <c r="R2505" t="s">
        <v>8310</v>
      </c>
      <c r="S2505" s="14">
        <f t="shared" si="159"/>
        <v>41947.940740740742</v>
      </c>
      <c r="T2505" s="14">
        <f t="shared" si="158"/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55.769199999999998</v>
      </c>
      <c r="Q2506" s="10" t="s">
        <v>8327</v>
      </c>
      <c r="R2506" t="s">
        <v>8341</v>
      </c>
      <c r="S2506" s="14">
        <f t="shared" si="159"/>
        <v>41509.426585648151</v>
      </c>
      <c r="T2506" s="14">
        <f t="shared" si="158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 s="14">
        <f t="shared" si="159"/>
        <v>42147.741840277777</v>
      </c>
      <c r="T2507" s="14">
        <f t="shared" si="158"/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120.16670000000001</v>
      </c>
      <c r="Q2508" s="10" t="s">
        <v>8323</v>
      </c>
      <c r="R2508" t="s">
        <v>8324</v>
      </c>
      <c r="S2508" s="14">
        <f t="shared" si="159"/>
        <v>42121.675763888896</v>
      </c>
      <c r="T2508" s="14">
        <f t="shared" si="158"/>
        <v>42166.675763888896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26.667000000000002</v>
      </c>
      <c r="Q2509" s="10" t="s">
        <v>8323</v>
      </c>
      <c r="R2509" t="s">
        <v>8326</v>
      </c>
      <c r="S2509" s="14">
        <f t="shared" si="159"/>
        <v>42609.442465277782</v>
      </c>
      <c r="T2509" s="14">
        <f t="shared" si="158"/>
        <v>42639.442465277782</v>
      </c>
    </row>
    <row r="2510" spans="1:20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55.230800000000002</v>
      </c>
      <c r="Q2510" s="10" t="s">
        <v>8323</v>
      </c>
      <c r="R2510" t="s">
        <v>8326</v>
      </c>
      <c r="S2510" s="14">
        <f t="shared" si="159"/>
        <v>42600.756041666667</v>
      </c>
      <c r="T2510" s="14">
        <f t="shared" si="158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44.6875</v>
      </c>
      <c r="Q2511" s="10" t="s">
        <v>8308</v>
      </c>
      <c r="R2511" t="s">
        <v>8310</v>
      </c>
      <c r="S2511" s="14">
        <f t="shared" si="159"/>
        <v>41940.658645833333</v>
      </c>
      <c r="T2511" s="14">
        <f t="shared" si="158"/>
        <v>41974</v>
      </c>
    </row>
    <row r="2512" spans="1:20" ht="45" hidden="1" x14ac:dyDescent="0.2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56"/>
        <v>57</v>
      </c>
      <c r="P2512">
        <f t="shared" si="157"/>
        <v>59.583300000000001</v>
      </c>
      <c r="Q2512" s="10" t="s">
        <v>8323</v>
      </c>
      <c r="R2512" t="s">
        <v>8326</v>
      </c>
      <c r="S2512" s="14">
        <f t="shared" si="159"/>
        <v>42061.963263888887</v>
      </c>
      <c r="T2512" s="14">
        <f t="shared" si="158"/>
        <v>42091.921597222223</v>
      </c>
    </row>
    <row r="2513" spans="1:20" ht="45" hidden="1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56"/>
        <v>60</v>
      </c>
      <c r="P2513">
        <f t="shared" si="157"/>
        <v>65</v>
      </c>
      <c r="Q2513" s="10" t="s">
        <v>8323</v>
      </c>
      <c r="R2513" t="s">
        <v>8324</v>
      </c>
      <c r="S2513" s="14">
        <f t="shared" si="159"/>
        <v>42141.741307870368</v>
      </c>
      <c r="T2513" s="14">
        <f t="shared" si="158"/>
        <v>42171.741307870368</v>
      </c>
    </row>
    <row r="2514" spans="1:20" ht="45" hidden="1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56"/>
        <v>119</v>
      </c>
      <c r="P2514">
        <f t="shared" si="157"/>
        <v>27.5</v>
      </c>
      <c r="Q2514" s="10" t="s">
        <v>8323</v>
      </c>
      <c r="R2514" t="s">
        <v>8326</v>
      </c>
      <c r="S2514" s="14">
        <f t="shared" si="159"/>
        <v>42101.423541666663</v>
      </c>
      <c r="T2514" s="14">
        <f t="shared" si="158"/>
        <v>42131.423541666663</v>
      </c>
    </row>
    <row r="2515" spans="1:20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t="s">
        <v>8326</v>
      </c>
      <c r="S2515" s="14">
        <f t="shared" si="159"/>
        <v>42294.808124999996</v>
      </c>
      <c r="T2515" s="14">
        <f t="shared" si="158"/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25.464300000000001</v>
      </c>
      <c r="Q2516" s="10" t="s">
        <v>8323</v>
      </c>
      <c r="R2516" t="s">
        <v>8335</v>
      </c>
      <c r="S2516" s="14">
        <f t="shared" si="159"/>
        <v>42445.866979166662</v>
      </c>
      <c r="T2516" s="14">
        <f t="shared" si="158"/>
        <v>42475.866979166662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19.243200000000002</v>
      </c>
      <c r="Q2517" s="10" t="s">
        <v>8308</v>
      </c>
      <c r="R2517" t="s">
        <v>8310</v>
      </c>
      <c r="S2517" s="14">
        <f t="shared" si="159"/>
        <v>42373.712418981479</v>
      </c>
      <c r="T2517" s="14">
        <f t="shared" si="158"/>
        <v>42411.712418981479</v>
      </c>
    </row>
    <row r="2518" spans="1:20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29.583300000000001</v>
      </c>
      <c r="Q2518" s="10" t="s">
        <v>8323</v>
      </c>
      <c r="R2518" t="s">
        <v>8326</v>
      </c>
      <c r="S2518" s="14">
        <f t="shared" si="159"/>
        <v>42141.541134259256</v>
      </c>
      <c r="T2518" s="14">
        <f t="shared" si="158"/>
        <v>42171.541134259256</v>
      </c>
    </row>
    <row r="2519" spans="1:20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33.571399999999997</v>
      </c>
      <c r="Q2519" s="10" t="s">
        <v>8323</v>
      </c>
      <c r="R2519" t="s">
        <v>8326</v>
      </c>
      <c r="S2519" s="14">
        <f t="shared" si="159"/>
        <v>41821.698599537034</v>
      </c>
      <c r="T2519" s="14">
        <f t="shared" si="158"/>
        <v>41851.698599537034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46.7333</v>
      </c>
      <c r="Q2520" s="10" t="s">
        <v>8311</v>
      </c>
      <c r="R2520" t="s">
        <v>8352</v>
      </c>
      <c r="S2520" s="14">
        <f t="shared" si="159"/>
        <v>41365.904594907406</v>
      </c>
      <c r="T2520" s="14">
        <f t="shared" si="158"/>
        <v>41395.904594907406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 s="14">
        <f t="shared" si="159"/>
        <v>42173.843240740738</v>
      </c>
      <c r="T2521" s="14">
        <f t="shared" si="158"/>
        <v>42203.843240740738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 s="14">
        <f t="shared" si="159"/>
        <v>41116.758125</v>
      </c>
      <c r="T2522" s="14">
        <f t="shared" si="158"/>
        <v>41146.758125</v>
      </c>
    </row>
    <row r="2523" spans="1:20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57.916699999999999</v>
      </c>
      <c r="Q2523" s="10" t="s">
        <v>8323</v>
      </c>
      <c r="R2523" t="s">
        <v>8326</v>
      </c>
      <c r="S2523" s="14">
        <f t="shared" si="159"/>
        <v>42643.632858796293</v>
      </c>
      <c r="T2523" s="14">
        <f t="shared" si="158"/>
        <v>42672.125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76.666700000000006</v>
      </c>
      <c r="Q2524" s="10" t="s">
        <v>8308</v>
      </c>
      <c r="R2524" t="s">
        <v>8342</v>
      </c>
      <c r="S2524" s="14">
        <f t="shared" si="159"/>
        <v>42489.772326388891</v>
      </c>
      <c r="T2524" s="14">
        <f t="shared" si="158"/>
        <v>42518.772326388891</v>
      </c>
    </row>
    <row r="2525" spans="1:20" ht="45" hidden="1" x14ac:dyDescent="0.2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56"/>
        <v>5</v>
      </c>
      <c r="P2525">
        <f t="shared" si="157"/>
        <v>27.36</v>
      </c>
      <c r="Q2525" s="10" t="s">
        <v>8308</v>
      </c>
      <c r="R2525" t="s">
        <v>8310</v>
      </c>
      <c r="S2525" s="14">
        <f t="shared" si="159"/>
        <v>42090.831273148149</v>
      </c>
      <c r="T2525" s="14">
        <f t="shared" si="158"/>
        <v>42135.831273148149</v>
      </c>
    </row>
    <row r="2526" spans="1:20" ht="45" hidden="1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56"/>
        <v>137</v>
      </c>
      <c r="P2526">
        <f t="shared" si="157"/>
        <v>45.6</v>
      </c>
      <c r="Q2526" s="10" t="s">
        <v>8321</v>
      </c>
      <c r="R2526" t="s">
        <v>8322</v>
      </c>
      <c r="S2526" s="14">
        <f t="shared" si="159"/>
        <v>42543.862777777773</v>
      </c>
      <c r="T2526" s="14">
        <f t="shared" si="158"/>
        <v>42573.862777777773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26.269200000000001</v>
      </c>
      <c r="Q2527" s="10" t="s">
        <v>8327</v>
      </c>
      <c r="R2527" t="s">
        <v>8328</v>
      </c>
      <c r="S2527" s="14">
        <f t="shared" si="159"/>
        <v>40671.637511574074</v>
      </c>
      <c r="T2527" s="14">
        <f t="shared" si="158"/>
        <v>40701.637511574074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23.4483</v>
      </c>
      <c r="Q2528" s="10" t="s">
        <v>8327</v>
      </c>
      <c r="R2528" t="s">
        <v>8328</v>
      </c>
      <c r="S2528" s="14">
        <f t="shared" si="159"/>
        <v>41053.772858796299</v>
      </c>
      <c r="T2528" s="14">
        <f t="shared" si="158"/>
        <v>41083.772858796299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39.967100000000002</v>
      </c>
      <c r="Q2529" s="10" t="s">
        <v>8327</v>
      </c>
      <c r="R2529" t="s">
        <v>8331</v>
      </c>
      <c r="S2529" s="14">
        <f t="shared" si="159"/>
        <v>40379.23096064815</v>
      </c>
      <c r="T2529" s="14">
        <f t="shared" si="158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37.666699999999999</v>
      </c>
      <c r="Q2530" s="10" t="s">
        <v>8316</v>
      </c>
      <c r="R2530" t="s">
        <v>8334</v>
      </c>
      <c r="S2530" s="14">
        <f t="shared" si="159"/>
        <v>42479.566388888896</v>
      </c>
      <c r="T2530" s="14">
        <f t="shared" si="158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56.416699999999999</v>
      </c>
      <c r="Q2531" s="10" t="s">
        <v>8313</v>
      </c>
      <c r="R2531" t="s">
        <v>8355</v>
      </c>
      <c r="S2531" s="14">
        <f t="shared" si="159"/>
        <v>42525.153055555551</v>
      </c>
      <c r="T2531" s="14">
        <f t="shared" si="158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 s="14">
        <f t="shared" si="159"/>
        <v>41778.766724537039</v>
      </c>
      <c r="T2532" s="14">
        <f t="shared" si="158"/>
        <v>41806.916666666664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51.923099999999998</v>
      </c>
      <c r="Q2533" s="10" t="s">
        <v>8313</v>
      </c>
      <c r="R2533" t="s">
        <v>8314</v>
      </c>
      <c r="S2533" s="14">
        <f t="shared" si="159"/>
        <v>41852.665798611109</v>
      </c>
      <c r="T2533" s="14">
        <f t="shared" si="158"/>
        <v>41882.665798611109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51.615400000000001</v>
      </c>
      <c r="Q2534" s="10" t="s">
        <v>8323</v>
      </c>
      <c r="R2534" t="s">
        <v>8326</v>
      </c>
      <c r="S2534" s="14">
        <f t="shared" si="159"/>
        <v>42058.792476851857</v>
      </c>
      <c r="T2534" s="14">
        <f t="shared" si="158"/>
        <v>42088.750810185185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47.857100000000003</v>
      </c>
      <c r="Q2535" s="10" t="s">
        <v>8308</v>
      </c>
      <c r="R2535" t="s">
        <v>8342</v>
      </c>
      <c r="S2535" s="14">
        <f t="shared" si="159"/>
        <v>42425.970092592594</v>
      </c>
      <c r="T2535" s="14">
        <f t="shared" si="158"/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 s="14">
        <f t="shared" si="159"/>
        <v>42382.843287037031</v>
      </c>
      <c r="T2536" s="14">
        <f t="shared" si="158"/>
        <v>42418.843287037031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51.230800000000002</v>
      </c>
      <c r="Q2537" s="10" t="s">
        <v>8323</v>
      </c>
      <c r="R2537" t="s">
        <v>8326</v>
      </c>
      <c r="S2537" s="14">
        <f t="shared" si="159"/>
        <v>41900.243159722224</v>
      </c>
      <c r="T2537" s="14">
        <f t="shared" si="158"/>
        <v>41922.458333333336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26.6084</v>
      </c>
      <c r="Q2538" s="10" t="s">
        <v>8323</v>
      </c>
      <c r="R2538" t="s">
        <v>8326</v>
      </c>
      <c r="S2538" s="14">
        <f t="shared" si="159"/>
        <v>42758.368078703701</v>
      </c>
      <c r="T2538" s="14">
        <f t="shared" si="158"/>
        <v>42786.368078703701</v>
      </c>
    </row>
    <row r="2539" spans="1:20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36.666699999999999</v>
      </c>
      <c r="Q2539" s="10" t="s">
        <v>8323</v>
      </c>
      <c r="R2539" t="s">
        <v>8326</v>
      </c>
      <c r="S2539" s="14">
        <f t="shared" si="159"/>
        <v>42177.761782407411</v>
      </c>
      <c r="T2539" s="14">
        <f t="shared" si="158"/>
        <v>42198.041666666672</v>
      </c>
    </row>
    <row r="2540" spans="1:20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41.125</v>
      </c>
      <c r="Q2540" s="10" t="s">
        <v>8323</v>
      </c>
      <c r="R2540" t="s">
        <v>8326</v>
      </c>
      <c r="S2540" s="14">
        <f t="shared" si="159"/>
        <v>42088.723692129628</v>
      </c>
      <c r="T2540" s="14">
        <f t="shared" si="158"/>
        <v>42115.723692129628</v>
      </c>
    </row>
    <row r="2541" spans="1:20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46.928600000000003</v>
      </c>
      <c r="Q2541" s="10" t="s">
        <v>8323</v>
      </c>
      <c r="R2541" t="s">
        <v>8326</v>
      </c>
      <c r="S2541" s="14">
        <f t="shared" si="159"/>
        <v>42142.768819444449</v>
      </c>
      <c r="T2541" s="14">
        <f t="shared" si="158"/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218.33330000000001</v>
      </c>
      <c r="Q2542" s="10" t="s">
        <v>8313</v>
      </c>
      <c r="R2542" t="s">
        <v>8353</v>
      </c>
      <c r="S2542" s="14">
        <f t="shared" si="159"/>
        <v>41807.118495370371</v>
      </c>
      <c r="T2542" s="14">
        <f t="shared" si="158"/>
        <v>41852.118495370371</v>
      </c>
    </row>
    <row r="2543" spans="1:20" ht="60" hidden="1" x14ac:dyDescent="0.2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56"/>
        <v>13</v>
      </c>
      <c r="P2543">
        <f t="shared" si="157"/>
        <v>93</v>
      </c>
      <c r="Q2543" s="10" t="s">
        <v>8323</v>
      </c>
      <c r="R2543" t="s">
        <v>8326</v>
      </c>
      <c r="S2543" s="14">
        <f t="shared" si="159"/>
        <v>42265.683182870373</v>
      </c>
      <c r="T2543" s="14">
        <f t="shared" si="158"/>
        <v>42293.207638888889</v>
      </c>
    </row>
    <row r="2544" spans="1:20" ht="60" hidden="1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56"/>
        <v>14</v>
      </c>
      <c r="P2544">
        <f t="shared" si="157"/>
        <v>65.099999999999994</v>
      </c>
      <c r="Q2544" s="10" t="s">
        <v>8313</v>
      </c>
      <c r="R2544" t="s">
        <v>8314</v>
      </c>
      <c r="S2544" s="14">
        <f t="shared" si="159"/>
        <v>42025.357094907406</v>
      </c>
      <c r="T2544" s="14">
        <f t="shared" si="158"/>
        <v>42055.357094907406</v>
      </c>
    </row>
    <row r="2545" spans="1:20" ht="60" hidden="1" x14ac:dyDescent="0.2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56"/>
        <v>7</v>
      </c>
      <c r="P2545">
        <f t="shared" si="157"/>
        <v>216.66669999999999</v>
      </c>
      <c r="Q2545" s="10" t="s">
        <v>8327</v>
      </c>
      <c r="R2545" t="s">
        <v>8330</v>
      </c>
      <c r="S2545" s="14">
        <f t="shared" si="159"/>
        <v>42129.82540509259</v>
      </c>
      <c r="T2545" s="14">
        <f t="shared" si="158"/>
        <v>42186.25</v>
      </c>
    </row>
    <row r="2546" spans="1:20" ht="60" hidden="1" x14ac:dyDescent="0.2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56"/>
        <v>11</v>
      </c>
      <c r="P2546">
        <f t="shared" si="157"/>
        <v>108.33329999999999</v>
      </c>
      <c r="Q2546" s="10" t="s">
        <v>8323</v>
      </c>
      <c r="R2546" t="s">
        <v>8326</v>
      </c>
      <c r="S2546" s="14">
        <f t="shared" si="159"/>
        <v>42672.955138888887</v>
      </c>
      <c r="T2546" s="14">
        <f t="shared" si="158"/>
        <v>42704.708333333328</v>
      </c>
    </row>
    <row r="2547" spans="1:20" ht="45" hidden="1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56"/>
        <v>13</v>
      </c>
      <c r="P2547">
        <f t="shared" si="157"/>
        <v>65</v>
      </c>
      <c r="Q2547" s="10" t="s">
        <v>8311</v>
      </c>
      <c r="R2547" t="s">
        <v>8349</v>
      </c>
      <c r="S2547" s="14">
        <f t="shared" si="159"/>
        <v>42140.879259259258</v>
      </c>
      <c r="T2547" s="14">
        <f t="shared" si="158"/>
        <v>42185.879259259258</v>
      </c>
    </row>
    <row r="2548" spans="1:20" ht="45" hidden="1" x14ac:dyDescent="0.2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56"/>
        <v>27</v>
      </c>
      <c r="P2548">
        <f t="shared" si="157"/>
        <v>46.428600000000003</v>
      </c>
      <c r="Q2548" s="10" t="s">
        <v>8323</v>
      </c>
      <c r="R2548" t="s">
        <v>8326</v>
      </c>
      <c r="S2548" s="14">
        <f t="shared" si="159"/>
        <v>41841.651597222226</v>
      </c>
      <c r="T2548" s="14">
        <f t="shared" si="158"/>
        <v>41881.229166666664</v>
      </c>
    </row>
    <row r="2549" spans="1:20" ht="60" hidden="1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56"/>
        <v>130</v>
      </c>
      <c r="P2549">
        <f t="shared" si="157"/>
        <v>50</v>
      </c>
      <c r="Q2549" s="10" t="s">
        <v>8323</v>
      </c>
      <c r="R2549" t="s">
        <v>8326</v>
      </c>
      <c r="S2549" s="14">
        <f t="shared" si="159"/>
        <v>42053.106111111112</v>
      </c>
      <c r="T2549" s="14">
        <f t="shared" si="158"/>
        <v>42112.025694444441</v>
      </c>
    </row>
    <row r="2550" spans="1:20" ht="60" hidden="1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56"/>
        <v>130</v>
      </c>
      <c r="P2550">
        <f t="shared" si="157"/>
        <v>46.428600000000003</v>
      </c>
      <c r="Q2550" s="10" t="s">
        <v>8323</v>
      </c>
      <c r="R2550" t="s">
        <v>8326</v>
      </c>
      <c r="S2550" s="14">
        <f t="shared" si="159"/>
        <v>42053.733078703706</v>
      </c>
      <c r="T2550" s="14">
        <f t="shared" si="158"/>
        <v>42063.207638888889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92.142899999999997</v>
      </c>
      <c r="Q2551" s="10" t="s">
        <v>8323</v>
      </c>
      <c r="R2551" t="s">
        <v>8324</v>
      </c>
      <c r="S2551" s="14">
        <f t="shared" si="159"/>
        <v>42111.684027777781</v>
      </c>
      <c r="T2551" s="14">
        <f t="shared" si="158"/>
        <v>42169.804861111115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t="s">
        <v>8326</v>
      </c>
      <c r="S2552" s="14">
        <f t="shared" si="159"/>
        <v>42803.579224537039</v>
      </c>
      <c r="T2552" s="14">
        <f t="shared" si="158"/>
        <v>42833.537557870368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21.466699999999999</v>
      </c>
      <c r="Q2553" s="10" t="s">
        <v>8327</v>
      </c>
      <c r="R2553" t="s">
        <v>8350</v>
      </c>
      <c r="S2553" s="14">
        <f t="shared" si="159"/>
        <v>41037.829918981479</v>
      </c>
      <c r="T2553" s="14">
        <f t="shared" si="158"/>
        <v>41058.829918981479</v>
      </c>
    </row>
    <row r="2554" spans="1:20" ht="45" hidden="1" x14ac:dyDescent="0.2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56"/>
        <v>21</v>
      </c>
      <c r="P2554">
        <f t="shared" si="157"/>
        <v>45.785699999999999</v>
      </c>
      <c r="Q2554" s="10" t="s">
        <v>8323</v>
      </c>
      <c r="R2554" t="s">
        <v>8326</v>
      </c>
      <c r="S2554" s="14">
        <f t="shared" si="159"/>
        <v>42640.278171296297</v>
      </c>
      <c r="T2554" s="14">
        <f t="shared" si="158"/>
        <v>42670.278171296297</v>
      </c>
    </row>
    <row r="2555" spans="1:20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40.0625</v>
      </c>
      <c r="Q2555" s="10" t="s">
        <v>8323</v>
      </c>
      <c r="R2555" t="s">
        <v>8326</v>
      </c>
      <c r="S2555" s="14">
        <f t="shared" si="159"/>
        <v>41816.950370370374</v>
      </c>
      <c r="T2555" s="14">
        <f t="shared" si="158"/>
        <v>41853.583333333336</v>
      </c>
    </row>
    <row r="2556" spans="1:20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33.736800000000002</v>
      </c>
      <c r="Q2556" s="10" t="s">
        <v>8323</v>
      </c>
      <c r="R2556" t="s">
        <v>8326</v>
      </c>
      <c r="S2556" s="14">
        <f t="shared" si="159"/>
        <v>42399.707407407404</v>
      </c>
      <c r="T2556" s="14">
        <f t="shared" si="158"/>
        <v>42420.878472222219</v>
      </c>
    </row>
    <row r="2557" spans="1:20" ht="60" hidden="1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56"/>
        <v>128</v>
      </c>
      <c r="P2557">
        <f t="shared" si="157"/>
        <v>21.366700000000002</v>
      </c>
      <c r="Q2557" s="10" t="s">
        <v>8327</v>
      </c>
      <c r="R2557" t="s">
        <v>8329</v>
      </c>
      <c r="S2557" s="14">
        <f t="shared" si="159"/>
        <v>42692.109328703707</v>
      </c>
      <c r="T2557" s="14">
        <f t="shared" si="158"/>
        <v>42717.332638888889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91.428600000000003</v>
      </c>
      <c r="Q2558" s="10" t="s">
        <v>8321</v>
      </c>
      <c r="R2558" t="s">
        <v>8325</v>
      </c>
      <c r="S2558" s="14">
        <f t="shared" si="159"/>
        <v>41841.762743055559</v>
      </c>
      <c r="T2558" s="14">
        <f t="shared" si="158"/>
        <v>41901.762743055559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 s="14">
        <f t="shared" si="159"/>
        <v>41156.958993055552</v>
      </c>
      <c r="T2559" s="14">
        <f t="shared" si="158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58.181800000000003</v>
      </c>
      <c r="Q2560" s="10" t="s">
        <v>8327</v>
      </c>
      <c r="R2560" t="s">
        <v>8350</v>
      </c>
      <c r="S2560" s="14">
        <f t="shared" si="159"/>
        <v>42025.637939814813</v>
      </c>
      <c r="T2560" s="14">
        <f t="shared" si="158"/>
        <v>42063.631944444445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37.647100000000002</v>
      </c>
      <c r="Q2561" s="10" t="s">
        <v>8327</v>
      </c>
      <c r="R2561" t="s">
        <v>8328</v>
      </c>
      <c r="S2561" s="14">
        <f t="shared" si="159"/>
        <v>40893.992962962962</v>
      </c>
      <c r="T2561" s="14">
        <f t="shared" si="158"/>
        <v>40933.992962962962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29.045500000000001</v>
      </c>
      <c r="Q2562" s="10" t="s">
        <v>8323</v>
      </c>
      <c r="R2562" t="s">
        <v>8326</v>
      </c>
      <c r="S2562" s="14">
        <f t="shared" si="159"/>
        <v>42789.462430555555</v>
      </c>
      <c r="T2562" s="14">
        <f t="shared" si="158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ROUND(E2563/L2563,4)</f>
        <v>24.5</v>
      </c>
      <c r="Q2563" s="10" t="s">
        <v>8308</v>
      </c>
      <c r="R2563" t="s">
        <v>8318</v>
      </c>
      <c r="S2563" s="14">
        <f t="shared" si="159"/>
        <v>41890.511319444442</v>
      </c>
      <c r="T2563" s="14">
        <f t="shared" ref="T2563:T2626" si="162">(((I2563/60/60)/24)+DATE(1970,1,1))</f>
        <v>41920.511319444442</v>
      </c>
    </row>
    <row r="2564" spans="1:20" ht="60" hidden="1" x14ac:dyDescent="0.2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160"/>
        <v>1</v>
      </c>
      <c r="P2564">
        <f t="shared" si="161"/>
        <v>90.857100000000003</v>
      </c>
      <c r="Q2564" s="10" t="s">
        <v>8308</v>
      </c>
      <c r="R2564" t="s">
        <v>8310</v>
      </c>
      <c r="S2564" s="14">
        <f t="shared" ref="S2564:S2627" si="163">(((J2564/60)/60/24)+DATE(1970,1,1))</f>
        <v>41913.521064814813</v>
      </c>
      <c r="T2564" s="14">
        <f t="shared" si="162"/>
        <v>41943.521064814813</v>
      </c>
    </row>
    <row r="2565" spans="1:20" ht="30" hidden="1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60"/>
        <v>106</v>
      </c>
      <c r="P2565">
        <f t="shared" si="161"/>
        <v>70.666700000000006</v>
      </c>
      <c r="Q2565" s="10" t="s">
        <v>8323</v>
      </c>
      <c r="R2565" t="s">
        <v>8324</v>
      </c>
      <c r="S2565" s="14">
        <f t="shared" si="163"/>
        <v>42465.16851851852</v>
      </c>
      <c r="T2565" s="14">
        <f t="shared" si="162"/>
        <v>42495.16851851852</v>
      </c>
    </row>
    <row r="2566" spans="1:20" ht="60" hidden="1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160"/>
        <v>127</v>
      </c>
      <c r="P2566">
        <f t="shared" si="161"/>
        <v>37.411799999999999</v>
      </c>
      <c r="Q2566" s="10" t="s">
        <v>8321</v>
      </c>
      <c r="R2566" t="s">
        <v>8343</v>
      </c>
      <c r="S2566" s="14">
        <f t="shared" si="163"/>
        <v>40730.896354166667</v>
      </c>
      <c r="T2566" s="14">
        <f t="shared" si="162"/>
        <v>40790.896354166667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57.7273</v>
      </c>
      <c r="Q2567" s="10" t="s">
        <v>8327</v>
      </c>
      <c r="R2567" t="s">
        <v>8330</v>
      </c>
      <c r="S2567" s="14">
        <f t="shared" si="163"/>
        <v>42801.43104166667</v>
      </c>
      <c r="T2567" s="14">
        <f t="shared" si="162"/>
        <v>42831.389374999999</v>
      </c>
    </row>
    <row r="2568" spans="1:20" ht="45" hidden="1" x14ac:dyDescent="0.2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160"/>
        <v>127</v>
      </c>
      <c r="P2568">
        <f t="shared" si="161"/>
        <v>22.607099999999999</v>
      </c>
      <c r="Q2568" s="10" t="s">
        <v>8323</v>
      </c>
      <c r="R2568" t="s">
        <v>8326</v>
      </c>
      <c r="S2568" s="14">
        <f t="shared" si="163"/>
        <v>42503.539976851855</v>
      </c>
      <c r="T2568" s="14">
        <f t="shared" si="162"/>
        <v>42548.791666666672</v>
      </c>
    </row>
    <row r="2569" spans="1:20" ht="45" hidden="1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160"/>
        <v>181</v>
      </c>
      <c r="P2569">
        <f t="shared" si="161"/>
        <v>33.315800000000003</v>
      </c>
      <c r="Q2569" s="10" t="s">
        <v>8327</v>
      </c>
      <c r="R2569" t="s">
        <v>8331</v>
      </c>
      <c r="S2569" s="14">
        <f t="shared" si="163"/>
        <v>42198.750254629631</v>
      </c>
      <c r="T2569" s="14">
        <f t="shared" si="162"/>
        <v>42238.750254629631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28.7273</v>
      </c>
      <c r="Q2570" s="10" t="s">
        <v>8321</v>
      </c>
      <c r="R2570" t="s">
        <v>8343</v>
      </c>
      <c r="S2570" s="14">
        <f t="shared" si="163"/>
        <v>40918.738935185182</v>
      </c>
      <c r="T2570" s="14">
        <f t="shared" si="162"/>
        <v>40943.738935185182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17.527799999999999</v>
      </c>
      <c r="Q2571" s="10" t="s">
        <v>8323</v>
      </c>
      <c r="R2571" t="s">
        <v>8326</v>
      </c>
      <c r="S2571" s="14">
        <f t="shared" si="163"/>
        <v>42480.479861111111</v>
      </c>
      <c r="T2571" s="14">
        <f t="shared" si="162"/>
        <v>42510.479861111111</v>
      </c>
    </row>
    <row r="2572" spans="1:20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78.875</v>
      </c>
      <c r="Q2572" s="10" t="s">
        <v>8323</v>
      </c>
      <c r="R2572" t="s">
        <v>8326</v>
      </c>
      <c r="S2572" s="14">
        <f t="shared" si="163"/>
        <v>42289.761192129634</v>
      </c>
      <c r="T2572" s="14">
        <f t="shared" si="162"/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31.499500000000001</v>
      </c>
      <c r="Q2573" s="10" t="s">
        <v>8321</v>
      </c>
      <c r="R2573" t="s">
        <v>8332</v>
      </c>
      <c r="S2573" s="14">
        <f t="shared" si="163"/>
        <v>42447.103518518517</v>
      </c>
      <c r="T2573" s="14">
        <f t="shared" si="162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 s="14">
        <f t="shared" si="163"/>
        <v>42115.853888888887</v>
      </c>
      <c r="T2574" s="14">
        <f t="shared" si="162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 s="14">
        <f t="shared" si="163"/>
        <v>42345.951539351852</v>
      </c>
      <c r="T2575" s="14">
        <f t="shared" si="162"/>
        <v>42375.951539351852</v>
      </c>
    </row>
    <row r="2576" spans="1:20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52.083300000000001</v>
      </c>
      <c r="Q2576" s="10" t="s">
        <v>8323</v>
      </c>
      <c r="R2576" t="s">
        <v>8326</v>
      </c>
      <c r="S2576" s="14">
        <f t="shared" si="163"/>
        <v>42701.908807870372</v>
      </c>
      <c r="T2576" s="14">
        <f t="shared" si="162"/>
        <v>42716.25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36.588200000000001</v>
      </c>
      <c r="Q2577" s="10" t="s">
        <v>8323</v>
      </c>
      <c r="R2577" t="s">
        <v>8326</v>
      </c>
      <c r="S2577" s="14">
        <f t="shared" si="163"/>
        <v>42606.056863425925</v>
      </c>
      <c r="T2577" s="14">
        <f t="shared" si="162"/>
        <v>42620.056863425925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88.714299999999994</v>
      </c>
      <c r="Q2578" s="10" t="s">
        <v>8308</v>
      </c>
      <c r="R2578" t="s">
        <v>8310</v>
      </c>
      <c r="S2578" s="14">
        <f t="shared" si="163"/>
        <v>42535.492280092592</v>
      </c>
      <c r="T2578" s="14">
        <f t="shared" si="162"/>
        <v>42565.492280092592</v>
      </c>
    </row>
    <row r="2579" spans="1:20" ht="60" hidden="1" x14ac:dyDescent="0.2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160"/>
        <v>11</v>
      </c>
      <c r="P2579">
        <f t="shared" si="161"/>
        <v>51.666699999999999</v>
      </c>
      <c r="Q2579" s="10" t="s">
        <v>8323</v>
      </c>
      <c r="R2579" t="s">
        <v>8326</v>
      </c>
      <c r="S2579" s="14">
        <f t="shared" si="163"/>
        <v>41983.752847222218</v>
      </c>
      <c r="T2579" s="14">
        <f t="shared" si="162"/>
        <v>42014.140972222223</v>
      </c>
    </row>
    <row r="2580" spans="1:20" ht="60" hidden="1" x14ac:dyDescent="0.2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160"/>
        <v>48</v>
      </c>
      <c r="P2580">
        <f t="shared" si="161"/>
        <v>62</v>
      </c>
      <c r="Q2580" s="10" t="s">
        <v>8323</v>
      </c>
      <c r="R2580" t="s">
        <v>8326</v>
      </c>
      <c r="S2580" s="14">
        <f t="shared" si="163"/>
        <v>41830.858344907407</v>
      </c>
      <c r="T2580" s="14">
        <f t="shared" si="162"/>
        <v>41852.291666666664</v>
      </c>
    </row>
    <row r="2581" spans="1:20" hidden="1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160"/>
        <v>103</v>
      </c>
      <c r="P2581">
        <f t="shared" si="161"/>
        <v>56.363599999999998</v>
      </c>
      <c r="Q2581" s="10" t="s">
        <v>8327</v>
      </c>
      <c r="R2581" t="s">
        <v>8328</v>
      </c>
      <c r="S2581" s="14">
        <f t="shared" si="163"/>
        <v>40960.861562500002</v>
      </c>
      <c r="T2581" s="14">
        <f t="shared" si="162"/>
        <v>40976.207638888889</v>
      </c>
    </row>
    <row r="2582" spans="1:20" ht="30" hidden="1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160"/>
        <v>124</v>
      </c>
      <c r="P2582">
        <f t="shared" si="161"/>
        <v>38.75</v>
      </c>
      <c r="Q2582" s="10" t="s">
        <v>8327</v>
      </c>
      <c r="R2582" t="s">
        <v>8331</v>
      </c>
      <c r="S2582" s="14">
        <f t="shared" si="163"/>
        <v>41072.739953703705</v>
      </c>
      <c r="T2582" s="14">
        <f t="shared" si="162"/>
        <v>41102.739953703705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29.428599999999999</v>
      </c>
      <c r="Q2583" s="10" t="s">
        <v>8323</v>
      </c>
      <c r="R2583" t="s">
        <v>8326</v>
      </c>
      <c r="S2583" s="14">
        <f t="shared" si="163"/>
        <v>42544.814328703709</v>
      </c>
      <c r="T2583" s="14">
        <f t="shared" si="162"/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 s="14">
        <f t="shared" si="163"/>
        <v>42466.826180555552</v>
      </c>
      <c r="T2584" s="14">
        <f t="shared" si="162"/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203.66669999999999</v>
      </c>
      <c r="Q2585" s="10" t="s">
        <v>8323</v>
      </c>
      <c r="R2585" t="s">
        <v>8326</v>
      </c>
      <c r="S2585" s="14">
        <f t="shared" si="163"/>
        <v>42415.398032407407</v>
      </c>
      <c r="T2585" s="14">
        <f t="shared" si="162"/>
        <v>42445.356365740736</v>
      </c>
    </row>
    <row r="2586" spans="1:20" ht="60" hidden="1" x14ac:dyDescent="0.2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160"/>
        <v>2</v>
      </c>
      <c r="P2586">
        <f t="shared" si="161"/>
        <v>67.777799999999999</v>
      </c>
      <c r="Q2586" s="10" t="s">
        <v>8323</v>
      </c>
      <c r="R2586" t="s">
        <v>8324</v>
      </c>
      <c r="S2586" s="14">
        <f t="shared" si="163"/>
        <v>42246.883784722217</v>
      </c>
      <c r="T2586" s="14">
        <f t="shared" si="162"/>
        <v>42276.883784722217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43.571399999999997</v>
      </c>
      <c r="Q2587" s="10" t="s">
        <v>8327</v>
      </c>
      <c r="R2587" t="s">
        <v>8328</v>
      </c>
      <c r="S2587" s="14">
        <f t="shared" si="163"/>
        <v>41192.758506944447</v>
      </c>
      <c r="T2587" s="14">
        <f t="shared" si="162"/>
        <v>41208.165972222225</v>
      </c>
    </row>
    <row r="2588" spans="1:20" ht="60" hidden="1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160"/>
        <v>122</v>
      </c>
      <c r="P2588">
        <f t="shared" si="161"/>
        <v>27.7273</v>
      </c>
      <c r="Q2588" s="10" t="s">
        <v>8323</v>
      </c>
      <c r="R2588" t="s">
        <v>8326</v>
      </c>
      <c r="S2588" s="14">
        <f t="shared" si="163"/>
        <v>42278.453668981485</v>
      </c>
      <c r="T2588" s="14">
        <f t="shared" si="162"/>
        <v>42296.458333333328</v>
      </c>
    </row>
    <row r="2589" spans="1:20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203.33330000000001</v>
      </c>
      <c r="Q2589" s="10" t="s">
        <v>8323</v>
      </c>
      <c r="R2589" t="s">
        <v>8326</v>
      </c>
      <c r="S2589" s="14">
        <f t="shared" si="163"/>
        <v>42152.503495370373</v>
      </c>
      <c r="T2589" s="14">
        <f t="shared" si="162"/>
        <v>42172.503495370373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25.291699999999999</v>
      </c>
      <c r="Q2590" s="10" t="s">
        <v>8316</v>
      </c>
      <c r="R2590" t="s">
        <v>8334</v>
      </c>
      <c r="S2590" s="14">
        <f t="shared" si="163"/>
        <v>41499.546759259261</v>
      </c>
      <c r="T2590" s="14">
        <f t="shared" si="162"/>
        <v>41531.546759259261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37.9375</v>
      </c>
      <c r="Q2591" s="10" t="s">
        <v>8327</v>
      </c>
      <c r="R2591" t="s">
        <v>8328</v>
      </c>
      <c r="S2591" s="14">
        <f t="shared" si="163"/>
        <v>41023.227731481478</v>
      </c>
      <c r="T2591" s="14">
        <f t="shared" si="162"/>
        <v>41083.227731481478</v>
      </c>
    </row>
    <row r="2592" spans="1:20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33.666699999999999</v>
      </c>
      <c r="Q2592" s="10" t="s">
        <v>8323</v>
      </c>
      <c r="R2592" t="s">
        <v>8326</v>
      </c>
      <c r="S2592" s="14">
        <f t="shared" si="163"/>
        <v>41882.585648148146</v>
      </c>
      <c r="T2592" s="14">
        <f t="shared" si="162"/>
        <v>41912.666666666664</v>
      </c>
    </row>
    <row r="2593" spans="1:20" ht="45" hidden="1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160"/>
        <v>0</v>
      </c>
      <c r="P2593">
        <f t="shared" si="161"/>
        <v>201.66669999999999</v>
      </c>
      <c r="Q2593" s="10" t="s">
        <v>8323</v>
      </c>
      <c r="R2593" t="s">
        <v>8324</v>
      </c>
      <c r="S2593" s="14">
        <f t="shared" si="163"/>
        <v>42255.791909722218</v>
      </c>
      <c r="T2593" s="14">
        <f t="shared" si="162"/>
        <v>42285.791909722218</v>
      </c>
    </row>
    <row r="2594" spans="1:20" ht="90" hidden="1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160"/>
        <v>242</v>
      </c>
      <c r="P2594">
        <f t="shared" si="161"/>
        <v>24.2</v>
      </c>
      <c r="Q2594" s="10" t="s">
        <v>8323</v>
      </c>
      <c r="R2594" t="s">
        <v>8326</v>
      </c>
      <c r="S2594" s="14">
        <f t="shared" si="163"/>
        <v>42107.621018518519</v>
      </c>
      <c r="T2594" s="14">
        <f t="shared" si="162"/>
        <v>42167.621018518519</v>
      </c>
    </row>
    <row r="2595" spans="1:20" ht="45" hidden="1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160"/>
        <v>242</v>
      </c>
      <c r="P2595">
        <f t="shared" si="161"/>
        <v>43.214300000000001</v>
      </c>
      <c r="Q2595" s="10" t="s">
        <v>8323</v>
      </c>
      <c r="R2595" t="s">
        <v>8326</v>
      </c>
      <c r="S2595" s="14">
        <f t="shared" si="163"/>
        <v>42559.776724537034</v>
      </c>
      <c r="T2595" s="14">
        <f t="shared" si="162"/>
        <v>42589.776724537034</v>
      </c>
    </row>
    <row r="2596" spans="1:20" ht="60" hidden="1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160"/>
        <v>6</v>
      </c>
      <c r="P2596">
        <f t="shared" si="161"/>
        <v>50.083300000000001</v>
      </c>
      <c r="Q2596" s="10" t="s">
        <v>8316</v>
      </c>
      <c r="R2596" t="s">
        <v>8334</v>
      </c>
      <c r="S2596" s="14">
        <f t="shared" si="163"/>
        <v>42340.701504629629</v>
      </c>
      <c r="T2596" s="14">
        <f t="shared" si="162"/>
        <v>42368.701504629629</v>
      </c>
    </row>
    <row r="2597" spans="1:20" ht="60" hidden="1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160"/>
        <v>100</v>
      </c>
      <c r="P2597">
        <f t="shared" si="161"/>
        <v>46.230800000000002</v>
      </c>
      <c r="Q2597" s="10" t="s">
        <v>8321</v>
      </c>
      <c r="R2597" t="s">
        <v>8322</v>
      </c>
      <c r="S2597" s="14">
        <f t="shared" si="163"/>
        <v>42211.951284722221</v>
      </c>
      <c r="T2597" s="14">
        <f t="shared" si="162"/>
        <v>42226.951284722221</v>
      </c>
    </row>
    <row r="2598" spans="1:20" ht="60" hidden="1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160"/>
        <v>3</v>
      </c>
      <c r="P2598">
        <f t="shared" si="161"/>
        <v>75</v>
      </c>
      <c r="Q2598" s="10" t="s">
        <v>8311</v>
      </c>
      <c r="R2598" t="s">
        <v>8348</v>
      </c>
      <c r="S2598" s="14">
        <f t="shared" si="163"/>
        <v>42457.871516203704</v>
      </c>
      <c r="T2598" s="14">
        <f t="shared" si="162"/>
        <v>42487.579861111109</v>
      </c>
    </row>
    <row r="2599" spans="1:20" ht="45" hidden="1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160"/>
        <v>100</v>
      </c>
      <c r="P2599">
        <f t="shared" si="161"/>
        <v>27.2727</v>
      </c>
      <c r="Q2599" s="10" t="s">
        <v>8321</v>
      </c>
      <c r="R2599" t="s">
        <v>8332</v>
      </c>
      <c r="S2599" s="14">
        <f t="shared" si="163"/>
        <v>41995.752986111111</v>
      </c>
      <c r="T2599" s="14">
        <f t="shared" si="162"/>
        <v>42034.708333333328</v>
      </c>
    </row>
    <row r="2600" spans="1:20" ht="30" hidden="1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160"/>
        <v>120</v>
      </c>
      <c r="P2600">
        <f t="shared" si="161"/>
        <v>60</v>
      </c>
      <c r="Q2600" s="10" t="s">
        <v>8321</v>
      </c>
      <c r="R2600" t="s">
        <v>8343</v>
      </c>
      <c r="S2600" s="14">
        <f t="shared" si="163"/>
        <v>40612.695208333331</v>
      </c>
      <c r="T2600" s="14">
        <f t="shared" si="162"/>
        <v>40636.041666666664</v>
      </c>
    </row>
    <row r="2601" spans="1:20" ht="60" hidden="1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160"/>
        <v>120</v>
      </c>
      <c r="P2601">
        <f t="shared" si="161"/>
        <v>42.857100000000003</v>
      </c>
      <c r="Q2601" s="10" t="s">
        <v>8321</v>
      </c>
      <c r="R2601" t="s">
        <v>8322</v>
      </c>
      <c r="S2601" s="14">
        <f t="shared" si="163"/>
        <v>41657.985081018516</v>
      </c>
      <c r="T2601" s="14">
        <f t="shared" si="162"/>
        <v>41699.720833333333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35.117600000000003</v>
      </c>
      <c r="Q2602" s="10" t="s">
        <v>8316</v>
      </c>
      <c r="R2602" t="s">
        <v>8317</v>
      </c>
      <c r="S2602" s="14">
        <f t="shared" si="163"/>
        <v>42689.853090277778</v>
      </c>
      <c r="T2602" s="14">
        <f t="shared" si="162"/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33.055599999999998</v>
      </c>
      <c r="Q2603" s="10" t="s">
        <v>8311</v>
      </c>
      <c r="R2603" t="s">
        <v>8333</v>
      </c>
      <c r="S2603" s="14">
        <f t="shared" si="163"/>
        <v>41235.054560185185</v>
      </c>
      <c r="T2603" s="14">
        <f t="shared" si="162"/>
        <v>41249.054560185185</v>
      </c>
    </row>
    <row r="2604" spans="1:20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45.615400000000001</v>
      </c>
      <c r="Q2604" s="10" t="s">
        <v>8323</v>
      </c>
      <c r="R2604" t="s">
        <v>8326</v>
      </c>
      <c r="S2604" s="14">
        <f t="shared" si="163"/>
        <v>41881.361342592594</v>
      </c>
      <c r="T2604" s="14">
        <f t="shared" si="162"/>
        <v>41911.361342592594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28.1905</v>
      </c>
      <c r="Q2605" s="10" t="s">
        <v>8323</v>
      </c>
      <c r="R2605" t="s">
        <v>8326</v>
      </c>
      <c r="S2605" s="14">
        <f t="shared" si="163"/>
        <v>41858.355393518519</v>
      </c>
      <c r="T2605" s="14">
        <f t="shared" si="162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73.875</v>
      </c>
      <c r="Q2606" s="10" t="s">
        <v>8313</v>
      </c>
      <c r="R2606" t="s">
        <v>8314</v>
      </c>
      <c r="S2606" s="14">
        <f t="shared" si="163"/>
        <v>41877.638298611113</v>
      </c>
      <c r="T2606" s="14">
        <f t="shared" si="162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45.386200000000002</v>
      </c>
      <c r="Q2607" s="10" t="s">
        <v>8308</v>
      </c>
      <c r="R2607" t="s">
        <v>8342</v>
      </c>
      <c r="S2607" s="14">
        <f t="shared" si="163"/>
        <v>41835.639155092591</v>
      </c>
      <c r="T2607" s="14">
        <f t="shared" si="162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84.285700000000006</v>
      </c>
      <c r="Q2608" s="10" t="s">
        <v>8308</v>
      </c>
      <c r="R2608" t="s">
        <v>8310</v>
      </c>
      <c r="S2608" s="14">
        <f t="shared" si="163"/>
        <v>42737.663877314815</v>
      </c>
      <c r="T2608" s="14">
        <f t="shared" si="162"/>
        <v>42767.663877314815</v>
      </c>
    </row>
    <row r="2609" spans="1:20" ht="45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160"/>
        <v>12</v>
      </c>
      <c r="P2609">
        <f t="shared" si="161"/>
        <v>24.458300000000001</v>
      </c>
      <c r="Q2609" s="10" t="s">
        <v>8323</v>
      </c>
      <c r="R2609" t="s">
        <v>8335</v>
      </c>
      <c r="S2609" s="14">
        <f t="shared" si="163"/>
        <v>42010.968240740738</v>
      </c>
      <c r="T2609" s="14">
        <f t="shared" si="162"/>
        <v>42055.968240740738</v>
      </c>
    </row>
    <row r="2610" spans="1:20" ht="45" hidden="1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160"/>
        <v>20</v>
      </c>
      <c r="P2610">
        <f t="shared" si="161"/>
        <v>25.521699999999999</v>
      </c>
      <c r="Q2610" s="10" t="s">
        <v>8323</v>
      </c>
      <c r="R2610" t="s">
        <v>8324</v>
      </c>
      <c r="S2610" s="14">
        <f t="shared" si="163"/>
        <v>42630.922893518517</v>
      </c>
      <c r="T2610" s="14">
        <f t="shared" si="162"/>
        <v>42665.922893518517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17.235299999999999</v>
      </c>
      <c r="Q2611" s="10" t="s">
        <v>8327</v>
      </c>
      <c r="R2611" t="s">
        <v>8331</v>
      </c>
      <c r="S2611" s="14">
        <f t="shared" si="163"/>
        <v>42498.341122685189</v>
      </c>
      <c r="T2611" s="14">
        <f t="shared" si="162"/>
        <v>42533.229166666672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25.434799999999999</v>
      </c>
      <c r="Q2612" s="10" t="s">
        <v>8316</v>
      </c>
      <c r="R2612" t="s">
        <v>8344</v>
      </c>
      <c r="S2612" s="14">
        <f t="shared" si="163"/>
        <v>41926.854166666664</v>
      </c>
      <c r="T2612" s="14">
        <f t="shared" si="162"/>
        <v>41957.895833333328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 s="14">
        <f t="shared" si="163"/>
        <v>42170.728460648148</v>
      </c>
      <c r="T2613" s="14">
        <f t="shared" si="162"/>
        <v>42200.728460648148</v>
      </c>
    </row>
    <row r="2614" spans="1:20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t="s">
        <v>8326</v>
      </c>
      <c r="S2614" s="14">
        <f t="shared" si="163"/>
        <v>42338.963912037041</v>
      </c>
      <c r="T2614" s="14">
        <f t="shared" si="162"/>
        <v>42353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44.307699999999997</v>
      </c>
      <c r="Q2615" s="10" t="s">
        <v>8323</v>
      </c>
      <c r="R2615" t="s">
        <v>8326</v>
      </c>
      <c r="S2615" s="14">
        <f t="shared" si="163"/>
        <v>41779.045937499999</v>
      </c>
      <c r="T2615" s="14">
        <f t="shared" si="162"/>
        <v>41820.727777777778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 s="14">
        <f t="shared" si="163"/>
        <v>42238.726631944446</v>
      </c>
      <c r="T2616" s="14">
        <f t="shared" si="162"/>
        <v>42298.726631944446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43.846200000000003</v>
      </c>
      <c r="Q2617" s="10" t="s">
        <v>8311</v>
      </c>
      <c r="R2617" t="s">
        <v>8356</v>
      </c>
      <c r="S2617" s="14">
        <f t="shared" si="163"/>
        <v>41311.126481481479</v>
      </c>
      <c r="T2617" s="14">
        <f t="shared" si="162"/>
        <v>41341.126481481479</v>
      </c>
    </row>
    <row r="2618" spans="1:20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40.714300000000001</v>
      </c>
      <c r="Q2618" s="10" t="s">
        <v>8323</v>
      </c>
      <c r="R2618" t="s">
        <v>8326</v>
      </c>
      <c r="S2618" s="14">
        <f t="shared" si="163"/>
        <v>42232.702546296292</v>
      </c>
      <c r="T2618" s="14">
        <f t="shared" si="162"/>
        <v>42264.165972222225</v>
      </c>
    </row>
    <row r="2619" spans="1:20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27.142900000000001</v>
      </c>
      <c r="Q2619" s="10" t="s">
        <v>8323</v>
      </c>
      <c r="R2619" t="s">
        <v>8326</v>
      </c>
      <c r="S2619" s="14">
        <f t="shared" si="163"/>
        <v>41779.724224537036</v>
      </c>
      <c r="T2619" s="14">
        <f t="shared" si="162"/>
        <v>41805.666666666664</v>
      </c>
    </row>
    <row r="2620" spans="1:20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t="s">
        <v>8326</v>
      </c>
      <c r="S2620" s="14">
        <f t="shared" si="163"/>
        <v>42045.84238425926</v>
      </c>
      <c r="T2620" s="14">
        <f t="shared" si="162"/>
        <v>42075.800717592589</v>
      </c>
    </row>
    <row r="2621" spans="1:20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80.714299999999994</v>
      </c>
      <c r="Q2621" s="10" t="s">
        <v>8323</v>
      </c>
      <c r="R2621" t="s">
        <v>8326</v>
      </c>
      <c r="S2621" s="14">
        <f t="shared" si="163"/>
        <v>42199.648912037039</v>
      </c>
      <c r="T2621" s="14">
        <f t="shared" si="162"/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37.666699999999999</v>
      </c>
      <c r="Q2622" s="10" t="s">
        <v>8323</v>
      </c>
      <c r="R2622" t="s">
        <v>8335</v>
      </c>
      <c r="S2622" s="14">
        <f t="shared" si="163"/>
        <v>42619.802488425921</v>
      </c>
      <c r="T2622" s="14">
        <f t="shared" si="162"/>
        <v>42659.875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19.471</v>
      </c>
      <c r="Q2623" s="10" t="s">
        <v>8321</v>
      </c>
      <c r="R2623" t="s">
        <v>8343</v>
      </c>
      <c r="S2623" s="14">
        <f t="shared" si="163"/>
        <v>42360.487210648149</v>
      </c>
      <c r="T2623" s="14">
        <f t="shared" si="162"/>
        <v>42390.487210648149</v>
      </c>
    </row>
    <row r="2624" spans="1:20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12.533300000000001</v>
      </c>
      <c r="Q2624" s="10" t="s">
        <v>8327</v>
      </c>
      <c r="R2624" t="s">
        <v>8338</v>
      </c>
      <c r="S2624" s="14">
        <f t="shared" si="163"/>
        <v>41596.913437499999</v>
      </c>
      <c r="T2624" s="14">
        <f t="shared" si="162"/>
        <v>41625.5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t="s">
        <v>8326</v>
      </c>
      <c r="S2625" s="14">
        <f t="shared" si="163"/>
        <v>41765.938657407409</v>
      </c>
      <c r="T2625" s="14">
        <f t="shared" si="162"/>
        <v>41795.938657407409</v>
      </c>
    </row>
    <row r="2626" spans="1:20" ht="60" hidden="1" x14ac:dyDescent="0.2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160"/>
        <v>0</v>
      </c>
      <c r="P2626">
        <f t="shared" si="161"/>
        <v>50.909100000000002</v>
      </c>
      <c r="Q2626" s="10" t="s">
        <v>8316</v>
      </c>
      <c r="R2626" t="s">
        <v>8334</v>
      </c>
      <c r="S2626" s="14">
        <f t="shared" si="163"/>
        <v>41255.833611111113</v>
      </c>
      <c r="T2626" s="14">
        <f t="shared" si="162"/>
        <v>41285.833611111113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ROUND(E2627/L2627,4)</f>
        <v>62.222200000000001</v>
      </c>
      <c r="Q2627" s="10" t="s">
        <v>8327</v>
      </c>
      <c r="R2627" t="s">
        <v>8330</v>
      </c>
      <c r="S2627" s="14">
        <f t="shared" si="163"/>
        <v>41845.968159722222</v>
      </c>
      <c r="T2627" s="14">
        <f t="shared" ref="T2627:T2690" si="166">(((I2627/60/60)/24)+DATE(1970,1,1))</f>
        <v>41875.968159722222</v>
      </c>
    </row>
    <row r="2628" spans="1:20" ht="60" hidden="1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164"/>
        <v>22</v>
      </c>
      <c r="P2628">
        <f t="shared" si="165"/>
        <v>56</v>
      </c>
      <c r="Q2628" s="10" t="s">
        <v>8321</v>
      </c>
      <c r="R2628" t="s">
        <v>8325</v>
      </c>
      <c r="S2628" s="14">
        <f t="shared" ref="S2628:S2691" si="167">(((J2628/60)/60/24)+DATE(1970,1,1))</f>
        <v>41900.505312499998</v>
      </c>
      <c r="T2628" s="14">
        <f t="shared" si="166"/>
        <v>41930.505312499998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 s="14">
        <f t="shared" si="167"/>
        <v>40981.710243055553</v>
      </c>
      <c r="T2629" s="14">
        <f t="shared" si="166"/>
        <v>41011.710243055553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t="s">
        <v>8326</v>
      </c>
      <c r="S2630" s="14">
        <f t="shared" si="167"/>
        <v>42628.650208333333</v>
      </c>
      <c r="T2630" s="14">
        <f t="shared" si="166"/>
        <v>42659.650208333333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50.454500000000003</v>
      </c>
      <c r="Q2631" s="10" t="s">
        <v>8327</v>
      </c>
      <c r="R2631" t="s">
        <v>8331</v>
      </c>
      <c r="S2631" s="14">
        <f t="shared" si="167"/>
        <v>40687.285844907405</v>
      </c>
      <c r="T2631" s="14">
        <f t="shared" si="166"/>
        <v>40749.284722222219</v>
      </c>
    </row>
    <row r="2632" spans="1:20" ht="30" hidden="1" x14ac:dyDescent="0.2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164"/>
        <v>11</v>
      </c>
      <c r="P2632">
        <f t="shared" si="165"/>
        <v>69.125</v>
      </c>
      <c r="Q2632" s="10" t="s">
        <v>8313</v>
      </c>
      <c r="R2632" t="s">
        <v>8314</v>
      </c>
      <c r="S2632" s="14">
        <f t="shared" si="167"/>
        <v>41880.068437499998</v>
      </c>
      <c r="T2632" s="14">
        <f t="shared" si="166"/>
        <v>41910.068437499998</v>
      </c>
    </row>
    <row r="2633" spans="1:20" ht="60" hidden="1" x14ac:dyDescent="0.2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164"/>
        <v>28</v>
      </c>
      <c r="P2633">
        <f t="shared" si="165"/>
        <v>55.3</v>
      </c>
      <c r="Q2633" s="10" t="s">
        <v>8308</v>
      </c>
      <c r="R2633" t="s">
        <v>8310</v>
      </c>
      <c r="S2633" s="14">
        <f t="shared" si="167"/>
        <v>41971.866574074069</v>
      </c>
      <c r="T2633" s="14">
        <f t="shared" si="166"/>
        <v>42016.866574074069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42.384599999999999</v>
      </c>
      <c r="Q2634" s="10" t="s">
        <v>8327</v>
      </c>
      <c r="R2634" t="s">
        <v>8331</v>
      </c>
      <c r="S2634" s="14">
        <f t="shared" si="167"/>
        <v>42193.650671296295</v>
      </c>
      <c r="T2634" s="14">
        <f t="shared" si="166"/>
        <v>42238.207638888889</v>
      </c>
    </row>
    <row r="2635" spans="1:20" ht="60" hidden="1" x14ac:dyDescent="0.2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164"/>
        <v>5</v>
      </c>
      <c r="P2635">
        <f t="shared" si="165"/>
        <v>183.33330000000001</v>
      </c>
      <c r="Q2635" s="10" t="s">
        <v>8323</v>
      </c>
      <c r="R2635" t="s">
        <v>8326</v>
      </c>
      <c r="S2635" s="14">
        <f t="shared" si="167"/>
        <v>42258.646504629629</v>
      </c>
      <c r="T2635" s="14">
        <f t="shared" si="166"/>
        <v>42288.645196759258</v>
      </c>
    </row>
    <row r="2636" spans="1:20" ht="45" hidden="1" x14ac:dyDescent="0.2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164"/>
        <v>11</v>
      </c>
      <c r="P2636">
        <f t="shared" si="165"/>
        <v>45.833300000000001</v>
      </c>
      <c r="Q2636" s="10" t="s">
        <v>8323</v>
      </c>
      <c r="R2636" t="s">
        <v>8326</v>
      </c>
      <c r="S2636" s="14">
        <f t="shared" si="167"/>
        <v>42233.671747685185</v>
      </c>
      <c r="T2636" s="14">
        <f t="shared" si="166"/>
        <v>42278.541666666672</v>
      </c>
    </row>
    <row r="2637" spans="1:20" ht="60" hidden="1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164"/>
        <v>11</v>
      </c>
      <c r="P2637">
        <f t="shared" si="165"/>
        <v>39.285699999999999</v>
      </c>
      <c r="Q2637" s="10" t="s">
        <v>8311</v>
      </c>
      <c r="R2637" t="s">
        <v>8356</v>
      </c>
      <c r="S2637" s="14">
        <f t="shared" si="167"/>
        <v>40855.765092592592</v>
      </c>
      <c r="T2637" s="14">
        <f t="shared" si="166"/>
        <v>40895.765092592592</v>
      </c>
    </row>
    <row r="2638" spans="1:20" ht="45" hidden="1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164"/>
        <v>110</v>
      </c>
      <c r="P2638">
        <f t="shared" si="165"/>
        <v>50</v>
      </c>
      <c r="Q2638" s="10" t="s">
        <v>8327</v>
      </c>
      <c r="R2638" t="s">
        <v>8331</v>
      </c>
      <c r="S2638" s="14">
        <f t="shared" si="167"/>
        <v>41246.874814814815</v>
      </c>
      <c r="T2638" s="14">
        <f t="shared" si="166"/>
        <v>41276.874814814815</v>
      </c>
    </row>
    <row r="2639" spans="1:20" ht="45" hidden="1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164"/>
        <v>110</v>
      </c>
      <c r="P2639">
        <f t="shared" si="165"/>
        <v>55</v>
      </c>
      <c r="Q2639" s="10" t="s">
        <v>8323</v>
      </c>
      <c r="R2639" t="s">
        <v>8326</v>
      </c>
      <c r="S2639" s="14">
        <f t="shared" si="167"/>
        <v>42020.846666666665</v>
      </c>
      <c r="T2639" s="14">
        <f t="shared" si="166"/>
        <v>42037.207638888889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34.125</v>
      </c>
      <c r="Q2640" s="10" t="s">
        <v>8319</v>
      </c>
      <c r="R2640" t="s">
        <v>8320</v>
      </c>
      <c r="S2640" s="14">
        <f t="shared" si="167"/>
        <v>42452.781828703708</v>
      </c>
      <c r="T2640" s="14">
        <f t="shared" si="166"/>
        <v>42480.781828703708</v>
      </c>
    </row>
    <row r="2641" spans="1:20" ht="60" hidden="1" x14ac:dyDescent="0.2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164"/>
        <v>109</v>
      </c>
      <c r="P2641">
        <f t="shared" si="165"/>
        <v>36.333300000000001</v>
      </c>
      <c r="Q2641" s="10" t="s">
        <v>8323</v>
      </c>
      <c r="R2641" t="s">
        <v>8326</v>
      </c>
      <c r="S2641" s="14">
        <f t="shared" si="167"/>
        <v>41779.310034722221</v>
      </c>
      <c r="T2641" s="14">
        <f t="shared" si="166"/>
        <v>41805.666666666664</v>
      </c>
    </row>
    <row r="2642" spans="1:20" ht="60" hidden="1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64"/>
        <v>156</v>
      </c>
      <c r="P2642">
        <f t="shared" si="165"/>
        <v>28.684200000000001</v>
      </c>
      <c r="Q2642" s="10" t="s">
        <v>8327</v>
      </c>
      <c r="R2642" t="s">
        <v>8331</v>
      </c>
      <c r="S2642" s="14">
        <f t="shared" si="167"/>
        <v>41120.882881944446</v>
      </c>
      <c r="T2642" s="14">
        <f t="shared" si="166"/>
        <v>41128.709027777775</v>
      </c>
    </row>
    <row r="2643" spans="1:20" ht="60" hidden="1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164"/>
        <v>218</v>
      </c>
      <c r="P2643">
        <f t="shared" si="165"/>
        <v>19.464300000000001</v>
      </c>
      <c r="Q2643" s="10" t="s">
        <v>8327</v>
      </c>
      <c r="R2643" t="s">
        <v>8336</v>
      </c>
      <c r="S2643" s="14">
        <f t="shared" si="167"/>
        <v>42609.311990740738</v>
      </c>
      <c r="T2643" s="14">
        <f t="shared" si="166"/>
        <v>42668.791666666672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38.714300000000001</v>
      </c>
      <c r="Q2644" s="10" t="s">
        <v>8323</v>
      </c>
      <c r="R2644" t="s">
        <v>8326</v>
      </c>
      <c r="S2644" s="14">
        <f t="shared" si="167"/>
        <v>42762.545810185184</v>
      </c>
      <c r="T2644" s="14">
        <f t="shared" si="166"/>
        <v>42792.545810185184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60.1111</v>
      </c>
      <c r="Q2645" s="10" t="s">
        <v>8323</v>
      </c>
      <c r="R2645" t="s">
        <v>8326</v>
      </c>
      <c r="S2645" s="14">
        <f t="shared" si="167"/>
        <v>42289.94049768518</v>
      </c>
      <c r="T2645" s="14">
        <f t="shared" si="166"/>
        <v>42349.982164351852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t="s">
        <v>8326</v>
      </c>
      <c r="S2646" s="14">
        <f t="shared" si="167"/>
        <v>42788.565208333333</v>
      </c>
      <c r="T2646" s="14">
        <f t="shared" si="166"/>
        <v>42818.523541666669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t="s">
        <v>8326</v>
      </c>
      <c r="S2647" s="14">
        <f t="shared" si="167"/>
        <v>41990.585486111115</v>
      </c>
      <c r="T2647" s="14">
        <f t="shared" si="166"/>
        <v>42035.585486111115</v>
      </c>
    </row>
    <row r="2648" spans="1:20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t="s">
        <v>8326</v>
      </c>
      <c r="S2648" s="14">
        <f t="shared" si="167"/>
        <v>41914.100289351853</v>
      </c>
      <c r="T2648" s="14">
        <f t="shared" si="166"/>
        <v>41928.165972222225</v>
      </c>
    </row>
    <row r="2649" spans="1:20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58.9011</v>
      </c>
      <c r="Q2649" s="10" t="s">
        <v>8323</v>
      </c>
      <c r="R2649" t="s">
        <v>8326</v>
      </c>
      <c r="S2649" s="14">
        <f t="shared" si="167"/>
        <v>41927.848900462966</v>
      </c>
      <c r="T2649" s="14">
        <f t="shared" si="166"/>
        <v>41948.890567129631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44.166699999999999</v>
      </c>
      <c r="Q2650" s="10" t="s">
        <v>8319</v>
      </c>
      <c r="R2650" t="s">
        <v>8345</v>
      </c>
      <c r="S2650" s="14">
        <f t="shared" si="167"/>
        <v>41723.9533912037</v>
      </c>
      <c r="T2650" s="14">
        <f t="shared" si="166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48.181800000000003</v>
      </c>
      <c r="Q2651" s="10" t="s">
        <v>8319</v>
      </c>
      <c r="R2651" t="s">
        <v>8345</v>
      </c>
      <c r="S2651" s="14">
        <f t="shared" si="167"/>
        <v>42294.628449074073</v>
      </c>
      <c r="T2651" s="14">
        <f t="shared" si="166"/>
        <v>42324.670115740737</v>
      </c>
    </row>
    <row r="2652" spans="1:20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75.714299999999994</v>
      </c>
      <c r="Q2652" s="10" t="s">
        <v>8323</v>
      </c>
      <c r="R2652" t="s">
        <v>8326</v>
      </c>
      <c r="S2652" s="14">
        <f t="shared" si="167"/>
        <v>42214.6956712963</v>
      </c>
      <c r="T2652" s="14">
        <f t="shared" si="166"/>
        <v>42225.666666666672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21.097999999999999</v>
      </c>
      <c r="Q2653" s="10" t="s">
        <v>8323</v>
      </c>
      <c r="R2653" t="s">
        <v>8326</v>
      </c>
      <c r="S2653" s="14">
        <f t="shared" si="167"/>
        <v>42555.671944444446</v>
      </c>
      <c r="T2653" s="14">
        <f t="shared" si="166"/>
        <v>42583.791666666672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47.909100000000002</v>
      </c>
      <c r="Q2654" s="10" t="s">
        <v>8323</v>
      </c>
      <c r="R2654" t="s">
        <v>8326</v>
      </c>
      <c r="S2654" s="14">
        <f t="shared" si="167"/>
        <v>42452.815659722226</v>
      </c>
      <c r="T2654" s="14">
        <f t="shared" si="166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 s="14">
        <f t="shared" si="167"/>
        <v>42405.702349537038</v>
      </c>
      <c r="T2655" s="14">
        <f t="shared" si="166"/>
        <v>42415.702349537038</v>
      </c>
    </row>
    <row r="2656" spans="1:20" ht="45" hidden="1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164"/>
        <v>105</v>
      </c>
      <c r="P2656">
        <f t="shared" si="165"/>
        <v>75</v>
      </c>
      <c r="Q2656" s="10" t="s">
        <v>8323</v>
      </c>
      <c r="R2656" t="s">
        <v>8335</v>
      </c>
      <c r="S2656" s="14">
        <f t="shared" si="167"/>
        <v>42458.127175925925</v>
      </c>
      <c r="T2656" s="14">
        <f t="shared" si="166"/>
        <v>42489.165972222225</v>
      </c>
    </row>
    <row r="2657" spans="1:20" ht="60" hidden="1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164"/>
        <v>175</v>
      </c>
      <c r="P2657">
        <f t="shared" si="165"/>
        <v>29.166699999999999</v>
      </c>
      <c r="Q2657" s="10" t="s">
        <v>8323</v>
      </c>
      <c r="R2657" t="s">
        <v>8326</v>
      </c>
      <c r="S2657" s="14">
        <f t="shared" si="167"/>
        <v>41889.768229166664</v>
      </c>
      <c r="T2657" s="14">
        <f t="shared" si="166"/>
        <v>41919.768229166664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57.8889</v>
      </c>
      <c r="Q2658" s="10" t="s">
        <v>8323</v>
      </c>
      <c r="R2658" t="s">
        <v>8324</v>
      </c>
      <c r="S2658" s="14">
        <f t="shared" si="167"/>
        <v>42615.121921296297</v>
      </c>
      <c r="T2658" s="14">
        <f t="shared" si="166"/>
        <v>42675.121921296297</v>
      </c>
    </row>
    <row r="2659" spans="1:20" ht="60" hidden="1" x14ac:dyDescent="0.2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164"/>
        <v>3</v>
      </c>
      <c r="P2659">
        <f t="shared" si="165"/>
        <v>65</v>
      </c>
      <c r="Q2659" s="10" t="s">
        <v>8327</v>
      </c>
      <c r="R2659" t="s">
        <v>8350</v>
      </c>
      <c r="S2659" s="14">
        <f t="shared" si="167"/>
        <v>41081.69027777778</v>
      </c>
      <c r="T2659" s="14">
        <f t="shared" si="166"/>
        <v>41113.166666666664</v>
      </c>
    </row>
    <row r="2660" spans="1:20" ht="60" hidden="1" x14ac:dyDescent="0.2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164"/>
        <v>3</v>
      </c>
      <c r="P2660">
        <f t="shared" si="165"/>
        <v>47.2727</v>
      </c>
      <c r="Q2660" s="10" t="s">
        <v>8323</v>
      </c>
      <c r="R2660" t="s">
        <v>8326</v>
      </c>
      <c r="S2660" s="14">
        <f t="shared" si="167"/>
        <v>42679.958472222221</v>
      </c>
      <c r="T2660" s="14">
        <f t="shared" si="166"/>
        <v>42710.207638888889</v>
      </c>
    </row>
    <row r="2661" spans="1:20" ht="60" hidden="1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164"/>
        <v>104</v>
      </c>
      <c r="P2661">
        <f t="shared" si="165"/>
        <v>32.5</v>
      </c>
      <c r="Q2661" s="10" t="s">
        <v>8327</v>
      </c>
      <c r="R2661" t="s">
        <v>8331</v>
      </c>
      <c r="S2661" s="14">
        <f t="shared" si="167"/>
        <v>42504.801388888889</v>
      </c>
      <c r="T2661" s="14">
        <f t="shared" si="166"/>
        <v>42564.801388888889</v>
      </c>
    </row>
    <row r="2662" spans="1:20" ht="75" hidden="1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164"/>
        <v>104</v>
      </c>
      <c r="P2662">
        <f t="shared" si="165"/>
        <v>47.2727</v>
      </c>
      <c r="Q2662" s="10" t="s">
        <v>8327</v>
      </c>
      <c r="R2662" t="s">
        <v>8331</v>
      </c>
      <c r="S2662" s="14">
        <f t="shared" si="167"/>
        <v>42430.702210648145</v>
      </c>
      <c r="T2662" s="14">
        <f t="shared" si="166"/>
        <v>42460.660543981481</v>
      </c>
    </row>
    <row r="2663" spans="1:20" ht="45" hidden="1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164"/>
        <v>104</v>
      </c>
      <c r="P2663">
        <f t="shared" si="165"/>
        <v>57.777799999999999</v>
      </c>
      <c r="Q2663" s="10" t="s">
        <v>8323</v>
      </c>
      <c r="R2663" t="s">
        <v>8326</v>
      </c>
      <c r="S2663" s="14">
        <f t="shared" si="167"/>
        <v>41828.646319444444</v>
      </c>
      <c r="T2663" s="14">
        <f t="shared" si="166"/>
        <v>41861.665972222225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 s="14">
        <f t="shared" si="167"/>
        <v>40122.751620370371</v>
      </c>
      <c r="T2664" s="14">
        <f t="shared" si="166"/>
        <v>40178.98541666667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 s="14">
        <f t="shared" si="167"/>
        <v>40542.839282407411</v>
      </c>
      <c r="T2665" s="14">
        <f t="shared" si="166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84.833299999999994</v>
      </c>
      <c r="Q2666" s="10" t="s">
        <v>8313</v>
      </c>
      <c r="R2666" t="s">
        <v>8314</v>
      </c>
      <c r="S2666" s="14">
        <f t="shared" si="167"/>
        <v>42548.876192129625</v>
      </c>
      <c r="T2666" s="14">
        <f t="shared" si="166"/>
        <v>42576.791666666672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 s="14">
        <f t="shared" si="167"/>
        <v>42398.195972222224</v>
      </c>
      <c r="T2667" s="14">
        <f t="shared" si="166"/>
        <v>42413.195972222224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84.333299999999994</v>
      </c>
      <c r="Q2668" s="10" t="s">
        <v>8311</v>
      </c>
      <c r="R2668" t="s">
        <v>8349</v>
      </c>
      <c r="S2668" s="14">
        <f t="shared" si="167"/>
        <v>42017.927418981482</v>
      </c>
      <c r="T2668" s="14">
        <f t="shared" si="166"/>
        <v>42052.927418981482</v>
      </c>
    </row>
    <row r="2669" spans="1:20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29.7059</v>
      </c>
      <c r="Q2669" s="10" t="s">
        <v>8323</v>
      </c>
      <c r="R2669" t="s">
        <v>8326</v>
      </c>
      <c r="S2669" s="14">
        <f t="shared" si="167"/>
        <v>42179.898472222223</v>
      </c>
      <c r="T2669" s="14">
        <f t="shared" si="166"/>
        <v>42195.75</v>
      </c>
    </row>
    <row r="2670" spans="1:20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t="s">
        <v>8326</v>
      </c>
      <c r="S2670" s="14">
        <f t="shared" si="167"/>
        <v>42531.195277777777</v>
      </c>
      <c r="T2670" s="14">
        <f t="shared" si="166"/>
        <v>42555.166666666672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22.909099999999999</v>
      </c>
      <c r="Q2671" s="10" t="s">
        <v>8323</v>
      </c>
      <c r="R2671" t="s">
        <v>8326</v>
      </c>
      <c r="S2671" s="14">
        <f t="shared" si="167"/>
        <v>42139.816840277781</v>
      </c>
      <c r="T2671" s="14">
        <f t="shared" si="166"/>
        <v>42181.875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25.161000000000001</v>
      </c>
      <c r="Q2672" s="10" t="s">
        <v>8323</v>
      </c>
      <c r="R2672" t="s">
        <v>8326</v>
      </c>
      <c r="S2672" s="14">
        <f t="shared" si="167"/>
        <v>42535.049849537041</v>
      </c>
      <c r="T2672" s="14">
        <f t="shared" si="166"/>
        <v>42556.049849537041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167.66669999999999</v>
      </c>
      <c r="Q2673" s="10" t="s">
        <v>8308</v>
      </c>
      <c r="R2673" t="s">
        <v>8310</v>
      </c>
      <c r="S2673" s="14">
        <f t="shared" si="167"/>
        <v>42705.690347222218</v>
      </c>
      <c r="T2673" s="14">
        <f t="shared" si="166"/>
        <v>42734.958333333328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31.375</v>
      </c>
      <c r="Q2674" s="10" t="s">
        <v>8321</v>
      </c>
      <c r="R2674" t="s">
        <v>8343</v>
      </c>
      <c r="S2674" s="14">
        <f t="shared" si="167"/>
        <v>40706.297442129631</v>
      </c>
      <c r="T2674" s="14">
        <f t="shared" si="166"/>
        <v>40736.297442129631</v>
      </c>
    </row>
    <row r="2675" spans="1:20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62.625</v>
      </c>
      <c r="Q2675" s="10" t="s">
        <v>8323</v>
      </c>
      <c r="R2675" t="s">
        <v>8326</v>
      </c>
      <c r="S2675" s="14">
        <f t="shared" si="167"/>
        <v>42593.865405092598</v>
      </c>
      <c r="T2675" s="14">
        <f t="shared" si="166"/>
        <v>42613.865405092598</v>
      </c>
    </row>
    <row r="2676" spans="1:20" ht="75" hidden="1" x14ac:dyDescent="0.2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164"/>
        <v>1</v>
      </c>
      <c r="P2676">
        <f t="shared" si="165"/>
        <v>500</v>
      </c>
      <c r="Q2676" s="10" t="s">
        <v>8323</v>
      </c>
      <c r="R2676" t="s">
        <v>8335</v>
      </c>
      <c r="S2676" s="14">
        <f t="shared" si="167"/>
        <v>42333.695821759262</v>
      </c>
      <c r="T2676" s="14">
        <f t="shared" si="166"/>
        <v>42361.679166666669</v>
      </c>
    </row>
    <row r="2677" spans="1:20" ht="45" hidden="1" x14ac:dyDescent="0.2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164"/>
        <v>9</v>
      </c>
      <c r="P2677">
        <f t="shared" si="165"/>
        <v>29.411799999999999</v>
      </c>
      <c r="Q2677" s="10" t="s">
        <v>8323</v>
      </c>
      <c r="R2677" t="s">
        <v>8326</v>
      </c>
      <c r="S2677" s="14">
        <f t="shared" si="167"/>
        <v>41869.714166666665</v>
      </c>
      <c r="T2677" s="14">
        <f t="shared" si="166"/>
        <v>41876.875</v>
      </c>
    </row>
    <row r="2678" spans="1:20" ht="45" hidden="1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164"/>
        <v>100</v>
      </c>
      <c r="P2678">
        <f t="shared" si="165"/>
        <v>71.428600000000003</v>
      </c>
      <c r="Q2678" s="10" t="s">
        <v>8321</v>
      </c>
      <c r="R2678" t="s">
        <v>8343</v>
      </c>
      <c r="S2678" s="14">
        <f t="shared" si="167"/>
        <v>40648.757939814815</v>
      </c>
      <c r="T2678" s="14">
        <f t="shared" si="166"/>
        <v>40678.757939814815</v>
      </c>
    </row>
    <row r="2679" spans="1:20" ht="45" hidden="1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164"/>
        <v>100</v>
      </c>
      <c r="P2679">
        <f t="shared" si="165"/>
        <v>500</v>
      </c>
      <c r="Q2679" s="10" t="s">
        <v>8321</v>
      </c>
      <c r="R2679" t="s">
        <v>8337</v>
      </c>
      <c r="S2679" s="14">
        <f t="shared" si="167"/>
        <v>42187.920972222222</v>
      </c>
      <c r="T2679" s="14">
        <f t="shared" si="166"/>
        <v>42197.920972222222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83.333299999999994</v>
      </c>
      <c r="Q2680" s="10" t="s">
        <v>8323</v>
      </c>
      <c r="R2680" t="s">
        <v>8335</v>
      </c>
      <c r="S2680" s="14">
        <f t="shared" si="167"/>
        <v>42097.874155092592</v>
      </c>
      <c r="T2680" s="14">
        <f t="shared" si="166"/>
        <v>42142.874155092592</v>
      </c>
    </row>
    <row r="2681" spans="1:20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t="s">
        <v>8324</v>
      </c>
      <c r="S2681" s="14">
        <f t="shared" si="167"/>
        <v>42752.827199074076</v>
      </c>
      <c r="T2681" s="14">
        <f t="shared" si="166"/>
        <v>42766.75</v>
      </c>
    </row>
    <row r="2682" spans="1:20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41.666699999999999</v>
      </c>
      <c r="Q2682" s="10" t="s">
        <v>8323</v>
      </c>
      <c r="R2682" t="s">
        <v>8326</v>
      </c>
      <c r="S2682" s="14">
        <f t="shared" si="167"/>
        <v>42446.845543981486</v>
      </c>
      <c r="T2682" s="14">
        <f t="shared" si="166"/>
        <v>42496.845543981486</v>
      </c>
    </row>
    <row r="2683" spans="1:20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55.555599999999998</v>
      </c>
      <c r="Q2683" s="10" t="s">
        <v>8323</v>
      </c>
      <c r="R2683" t="s">
        <v>8326</v>
      </c>
      <c r="S2683" s="14">
        <f t="shared" si="167"/>
        <v>42146.570393518516</v>
      </c>
      <c r="T2683" s="14">
        <f t="shared" si="166"/>
        <v>42176.570393518516</v>
      </c>
    </row>
    <row r="2684" spans="1:20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35.714300000000001</v>
      </c>
      <c r="Q2684" s="10" t="s">
        <v>8323</v>
      </c>
      <c r="R2684" t="s">
        <v>8326</v>
      </c>
      <c r="S2684" s="14">
        <f t="shared" si="167"/>
        <v>42430.762222222227</v>
      </c>
      <c r="T2684" s="14">
        <f t="shared" si="166"/>
        <v>42460.720555555556</v>
      </c>
    </row>
    <row r="2685" spans="1:20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29.411799999999999</v>
      </c>
      <c r="Q2685" s="10" t="s">
        <v>8323</v>
      </c>
      <c r="R2685" t="s">
        <v>8326</v>
      </c>
      <c r="S2685" s="14">
        <f t="shared" si="167"/>
        <v>42381.478981481487</v>
      </c>
      <c r="T2685" s="14">
        <f t="shared" si="166"/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166.66669999999999</v>
      </c>
      <c r="Q2686" s="10" t="s">
        <v>8323</v>
      </c>
      <c r="R2686" t="s">
        <v>8335</v>
      </c>
      <c r="S2686" s="14">
        <f t="shared" si="167"/>
        <v>42173.466863425929</v>
      </c>
      <c r="T2686" s="14">
        <f t="shared" si="166"/>
        <v>42226.958333333328</v>
      </c>
    </row>
    <row r="2687" spans="1:20" ht="60" hidden="1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164"/>
        <v>143</v>
      </c>
      <c r="P2687">
        <f t="shared" si="165"/>
        <v>25</v>
      </c>
      <c r="Q2687" s="10" t="s">
        <v>8327</v>
      </c>
      <c r="R2687" t="s">
        <v>8331</v>
      </c>
      <c r="S2687" s="14">
        <f t="shared" si="167"/>
        <v>40576.539664351854</v>
      </c>
      <c r="T2687" s="14">
        <f t="shared" si="166"/>
        <v>40606.539664351854</v>
      </c>
    </row>
    <row r="2688" spans="1:20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29.235299999999999</v>
      </c>
      <c r="Q2688" s="10" t="s">
        <v>8323</v>
      </c>
      <c r="R2688" t="s">
        <v>8326</v>
      </c>
      <c r="S2688" s="14">
        <f t="shared" si="167"/>
        <v>41950.26694444444</v>
      </c>
      <c r="T2688" s="14">
        <f t="shared" si="166"/>
        <v>41963.669444444444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10.040800000000001</v>
      </c>
      <c r="Q2689" s="10" t="s">
        <v>8308</v>
      </c>
      <c r="R2689" t="s">
        <v>8315</v>
      </c>
      <c r="S2689" s="14">
        <f t="shared" si="167"/>
        <v>42024.86513888889</v>
      </c>
      <c r="T2689" s="14">
        <f t="shared" si="166"/>
        <v>42054.86513888889</v>
      </c>
    </row>
    <row r="2690" spans="1:20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163.33330000000001</v>
      </c>
      <c r="Q2690" s="10" t="s">
        <v>8323</v>
      </c>
      <c r="R2690" t="s">
        <v>8326</v>
      </c>
      <c r="S2690" s="14">
        <f t="shared" si="167"/>
        <v>42523.739212962959</v>
      </c>
      <c r="T2690" s="14">
        <f t="shared" si="166"/>
        <v>42553.739212962959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ROUND(E2691/L2691,4)</f>
        <v>37.538499999999999</v>
      </c>
      <c r="Q2691" s="10" t="s">
        <v>8323</v>
      </c>
      <c r="R2691" t="s">
        <v>8326</v>
      </c>
      <c r="S2691" s="14">
        <f t="shared" si="167"/>
        <v>42467.548541666663</v>
      </c>
      <c r="T2691" s="14">
        <f t="shared" ref="T2691:T2754" si="170">(((I2691/60/60)/24)+DATE(1970,1,1))</f>
        <v>42496.544444444444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54.1111</v>
      </c>
      <c r="Q2692" s="10" t="s">
        <v>8327</v>
      </c>
      <c r="R2692" t="s">
        <v>8330</v>
      </c>
      <c r="S2692" s="14">
        <f t="shared" ref="S2692:S2755" si="171">(((J2692/60)/60/24)+DATE(1970,1,1))</f>
        <v>42427.721006944441</v>
      </c>
      <c r="T2692" s="14">
        <f t="shared" si="170"/>
        <v>42457.679340277777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 s="14">
        <f t="shared" si="171"/>
        <v>42704.086053240739</v>
      </c>
      <c r="T2693" s="14">
        <f t="shared" si="170"/>
        <v>42734.086053240739</v>
      </c>
    </row>
    <row r="2694" spans="1:20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44.090899999999998</v>
      </c>
      <c r="Q2694" s="10" t="s">
        <v>8323</v>
      </c>
      <c r="R2694" t="s">
        <v>8326</v>
      </c>
      <c r="S2694" s="14">
        <f t="shared" si="171"/>
        <v>42746.261782407411</v>
      </c>
      <c r="T2694" s="14">
        <f t="shared" si="170"/>
        <v>42784.207638888889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28.323499999999999</v>
      </c>
      <c r="Q2695" s="10" t="s">
        <v>8323</v>
      </c>
      <c r="R2695" t="s">
        <v>8326</v>
      </c>
      <c r="S2695" s="14">
        <f t="shared" si="171"/>
        <v>42410.017199074078</v>
      </c>
      <c r="T2695" s="14">
        <f t="shared" si="170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 s="14">
        <f t="shared" si="171"/>
        <v>42726.192916666667</v>
      </c>
      <c r="T2696" s="14">
        <f t="shared" si="170"/>
        <v>42786.192916666667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60.125</v>
      </c>
      <c r="Q2697" s="10" t="s">
        <v>8323</v>
      </c>
      <c r="R2697" t="s">
        <v>8335</v>
      </c>
      <c r="S2697" s="14">
        <f t="shared" si="171"/>
        <v>42140.421319444446</v>
      </c>
      <c r="T2697" s="14">
        <f t="shared" si="170"/>
        <v>42171.979166666672</v>
      </c>
    </row>
    <row r="2698" spans="1:20" ht="60" hidden="1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168"/>
        <v>12</v>
      </c>
      <c r="P2698">
        <f t="shared" si="169"/>
        <v>60</v>
      </c>
      <c r="Q2698" s="10" t="s">
        <v>8308</v>
      </c>
      <c r="R2698" t="s">
        <v>8310</v>
      </c>
      <c r="S2698" s="14">
        <f t="shared" si="171"/>
        <v>42411.828287037039</v>
      </c>
      <c r="T2698" s="14">
        <f t="shared" si="170"/>
        <v>42441.828287037039</v>
      </c>
    </row>
    <row r="2699" spans="1:20" ht="45" hidden="1" x14ac:dyDescent="0.2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168"/>
        <v>64</v>
      </c>
      <c r="P2699">
        <f t="shared" si="169"/>
        <v>40</v>
      </c>
      <c r="Q2699" s="10" t="s">
        <v>8321</v>
      </c>
      <c r="R2699" t="s">
        <v>8339</v>
      </c>
      <c r="S2699" s="14">
        <f t="shared" si="171"/>
        <v>42107.703877314809</v>
      </c>
      <c r="T2699" s="14">
        <f t="shared" si="170"/>
        <v>42137.703877314809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21.7273</v>
      </c>
      <c r="Q2700" s="10" t="s">
        <v>8316</v>
      </c>
      <c r="R2700" t="s">
        <v>8334</v>
      </c>
      <c r="S2700" s="14">
        <f t="shared" si="171"/>
        <v>41156.963344907403</v>
      </c>
      <c r="T2700" s="14">
        <f t="shared" si="170"/>
        <v>41186.963344907403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78.333299999999994</v>
      </c>
      <c r="Q2701" s="10" t="s">
        <v>8323</v>
      </c>
      <c r="R2701" t="s">
        <v>8324</v>
      </c>
      <c r="S2701" s="14">
        <f t="shared" si="171"/>
        <v>42100.723738425921</v>
      </c>
      <c r="T2701" s="14">
        <f t="shared" si="170"/>
        <v>42129.783333333333</v>
      </c>
    </row>
    <row r="2702" spans="1:20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15.129</v>
      </c>
      <c r="Q2702" s="10" t="s">
        <v>8323</v>
      </c>
      <c r="R2702" t="s">
        <v>8326</v>
      </c>
      <c r="S2702" s="14">
        <f t="shared" si="171"/>
        <v>42433.761886574073</v>
      </c>
      <c r="T2702" s="14">
        <f t="shared" si="170"/>
        <v>42442.916666666672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 s="14">
        <f t="shared" si="171"/>
        <v>42437.924988425926</v>
      </c>
      <c r="T2703" s="14">
        <f t="shared" si="170"/>
        <v>42497.883321759262</v>
      </c>
    </row>
    <row r="2704" spans="1:20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35.923099999999998</v>
      </c>
      <c r="Q2704" s="10" t="s">
        <v>8323</v>
      </c>
      <c r="R2704" t="s">
        <v>8326</v>
      </c>
      <c r="S2704" s="14">
        <f t="shared" si="171"/>
        <v>41974.738576388889</v>
      </c>
      <c r="T2704" s="14">
        <f t="shared" si="170"/>
        <v>41994.738576388889</v>
      </c>
    </row>
    <row r="2705" spans="1:20" ht="60" hidden="1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168"/>
        <v>1</v>
      </c>
      <c r="P2705">
        <f t="shared" si="169"/>
        <v>57.875</v>
      </c>
      <c r="Q2705" s="10" t="s">
        <v>8308</v>
      </c>
      <c r="R2705" t="s">
        <v>8342</v>
      </c>
      <c r="S2705" s="14">
        <f t="shared" si="171"/>
        <v>41989.853692129633</v>
      </c>
      <c r="T2705" s="14">
        <f t="shared" si="170"/>
        <v>42019.811805555553</v>
      </c>
    </row>
    <row r="2706" spans="1:20" ht="30" hidden="1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168"/>
        <v>116</v>
      </c>
      <c r="P2706">
        <f t="shared" si="169"/>
        <v>35.615400000000001</v>
      </c>
      <c r="Q2706" s="10" t="s">
        <v>8327</v>
      </c>
      <c r="R2706" t="s">
        <v>8331</v>
      </c>
      <c r="S2706" s="14">
        <f t="shared" si="171"/>
        <v>42240.852534722217</v>
      </c>
      <c r="T2706" s="14">
        <f t="shared" si="170"/>
        <v>42270.852534722217</v>
      </c>
    </row>
    <row r="2707" spans="1:20" ht="45" hidden="1" x14ac:dyDescent="0.2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168"/>
        <v>2</v>
      </c>
      <c r="P2707">
        <f t="shared" si="169"/>
        <v>76.666700000000006</v>
      </c>
      <c r="Q2707" s="10" t="s">
        <v>8319</v>
      </c>
      <c r="R2707" t="s">
        <v>8345</v>
      </c>
      <c r="S2707" s="14">
        <f t="shared" si="171"/>
        <v>42204.875868055555</v>
      </c>
      <c r="T2707" s="14">
        <f t="shared" si="170"/>
        <v>42234.875868055555</v>
      </c>
    </row>
    <row r="2708" spans="1:20" ht="60" hidden="1" x14ac:dyDescent="0.2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168"/>
        <v>3</v>
      </c>
      <c r="P2708">
        <f t="shared" si="169"/>
        <v>35.384599999999999</v>
      </c>
      <c r="Q2708" s="10" t="s">
        <v>8319</v>
      </c>
      <c r="R2708" t="s">
        <v>8345</v>
      </c>
      <c r="S2708" s="14">
        <f t="shared" si="171"/>
        <v>42198.695138888885</v>
      </c>
      <c r="T2708" s="14">
        <f t="shared" si="170"/>
        <v>42238.165972222225</v>
      </c>
    </row>
    <row r="2709" spans="1:20" ht="60" hidden="1" x14ac:dyDescent="0.2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168"/>
        <v>8</v>
      </c>
      <c r="P2709">
        <f t="shared" si="169"/>
        <v>38.333300000000001</v>
      </c>
      <c r="Q2709" s="10" t="s">
        <v>8323</v>
      </c>
      <c r="R2709" t="s">
        <v>8326</v>
      </c>
      <c r="S2709" s="14">
        <f t="shared" si="171"/>
        <v>41904.650578703702</v>
      </c>
      <c r="T2709" s="14">
        <f t="shared" si="170"/>
        <v>41934.650578703702</v>
      </c>
    </row>
    <row r="2710" spans="1:20" ht="60" hidden="1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168"/>
        <v>131</v>
      </c>
      <c r="P2710">
        <f t="shared" si="169"/>
        <v>21.904800000000002</v>
      </c>
      <c r="Q2710" s="10" t="s">
        <v>8321</v>
      </c>
      <c r="R2710" t="s">
        <v>8343</v>
      </c>
      <c r="S2710" s="14">
        <f t="shared" si="171"/>
        <v>40935.005104166667</v>
      </c>
      <c r="T2710" s="14">
        <f t="shared" si="170"/>
        <v>40965.005104166667</v>
      </c>
    </row>
    <row r="2711" spans="1:20" ht="60" hidden="1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168"/>
        <v>153</v>
      </c>
      <c r="P2711">
        <f t="shared" si="169"/>
        <v>30.666699999999999</v>
      </c>
      <c r="Q2711" s="10" t="s">
        <v>8321</v>
      </c>
      <c r="R2711" t="s">
        <v>8343</v>
      </c>
      <c r="S2711" s="14">
        <f t="shared" si="171"/>
        <v>40844.691643518519</v>
      </c>
      <c r="T2711" s="14">
        <f t="shared" si="170"/>
        <v>40904.733310185184</v>
      </c>
    </row>
    <row r="2712" spans="1:20" ht="60" hidden="1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168"/>
        <v>184</v>
      </c>
      <c r="P2712">
        <f t="shared" si="169"/>
        <v>30.666699999999999</v>
      </c>
      <c r="Q2712" s="10" t="s">
        <v>8323</v>
      </c>
      <c r="R2712" t="s">
        <v>8326</v>
      </c>
      <c r="S2712" s="14">
        <f t="shared" si="171"/>
        <v>42383.793124999997</v>
      </c>
      <c r="T2712" s="14">
        <f t="shared" si="170"/>
        <v>42413.793124999997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50.555599999999998</v>
      </c>
      <c r="Q2713" s="10" t="s">
        <v>8323</v>
      </c>
      <c r="R2713" t="s">
        <v>8335</v>
      </c>
      <c r="S2713" s="14">
        <f t="shared" si="171"/>
        <v>42090.909016203703</v>
      </c>
      <c r="T2713" s="14">
        <f t="shared" si="170"/>
        <v>42097.909016203703</v>
      </c>
    </row>
    <row r="2714" spans="1:20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32.357100000000003</v>
      </c>
      <c r="Q2714" s="10" t="s">
        <v>8323</v>
      </c>
      <c r="R2714" t="s">
        <v>8326</v>
      </c>
      <c r="S2714" s="14">
        <f t="shared" si="171"/>
        <v>42601.827141203699</v>
      </c>
      <c r="T2714" s="14">
        <f t="shared" si="170"/>
        <v>42631.827141203699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32.357100000000003</v>
      </c>
      <c r="Q2715" s="10" t="s">
        <v>8323</v>
      </c>
      <c r="R2715" t="s">
        <v>8326</v>
      </c>
      <c r="S2715" s="14">
        <f t="shared" si="171"/>
        <v>42775.964212962965</v>
      </c>
      <c r="T2715" s="14">
        <f t="shared" si="170"/>
        <v>42795.791666666672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30.133299999999998</v>
      </c>
      <c r="Q2716" s="10" t="s">
        <v>8323</v>
      </c>
      <c r="R2716" t="s">
        <v>8335</v>
      </c>
      <c r="S2716" s="14">
        <f t="shared" si="171"/>
        <v>42047.724444444444</v>
      </c>
      <c r="T2716" s="14">
        <f t="shared" si="170"/>
        <v>42077.132638888885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 s="14">
        <f t="shared" si="171"/>
        <v>41829.935717592591</v>
      </c>
      <c r="T2717" s="14">
        <f t="shared" si="170"/>
        <v>41859.935717592591</v>
      </c>
    </row>
    <row r="2718" spans="1:20" ht="60" hidden="1" x14ac:dyDescent="0.2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168"/>
        <v>18</v>
      </c>
      <c r="P2718">
        <f t="shared" si="169"/>
        <v>64.285700000000006</v>
      </c>
      <c r="Q2718" s="10" t="s">
        <v>8323</v>
      </c>
      <c r="R2718" t="s">
        <v>8326</v>
      </c>
      <c r="S2718" s="14">
        <f t="shared" si="171"/>
        <v>41795.598923611113</v>
      </c>
      <c r="T2718" s="14">
        <f t="shared" si="170"/>
        <v>41825.598923611113</v>
      </c>
    </row>
    <row r="2719" spans="1:20" ht="60" hidden="1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168"/>
        <v>113</v>
      </c>
      <c r="P2719">
        <f t="shared" si="169"/>
        <v>30</v>
      </c>
      <c r="Q2719" s="10" t="s">
        <v>8323</v>
      </c>
      <c r="R2719" t="s">
        <v>8326</v>
      </c>
      <c r="S2719" s="14">
        <f t="shared" si="171"/>
        <v>42064.785613425927</v>
      </c>
      <c r="T2719" s="14">
        <f t="shared" si="170"/>
        <v>42099.743946759263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 s="14">
        <f t="shared" si="171"/>
        <v>42622.456238425926</v>
      </c>
      <c r="T2720" s="14">
        <f t="shared" si="170"/>
        <v>42652.456238425926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40.454500000000003</v>
      </c>
      <c r="Q2721" s="10" t="s">
        <v>8311</v>
      </c>
      <c r="R2721" t="s">
        <v>8352</v>
      </c>
      <c r="S2721" s="14">
        <f t="shared" si="171"/>
        <v>42067.722372685181</v>
      </c>
      <c r="T2721" s="14">
        <f t="shared" si="170"/>
        <v>42097.651388888888</v>
      </c>
    </row>
    <row r="2722" spans="1:20" ht="60" hidden="1" x14ac:dyDescent="0.2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168"/>
        <v>18</v>
      </c>
      <c r="P2722">
        <f t="shared" si="169"/>
        <v>44</v>
      </c>
      <c r="Q2722" s="10" t="s">
        <v>8323</v>
      </c>
      <c r="R2722" t="s">
        <v>8326</v>
      </c>
      <c r="S2722" s="14">
        <f t="shared" si="171"/>
        <v>41982.87364583333</v>
      </c>
      <c r="T2722" s="14">
        <f t="shared" si="170"/>
        <v>42012.87364583333</v>
      </c>
    </row>
    <row r="2723" spans="1:20" ht="60" hidden="1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168"/>
        <v>110</v>
      </c>
      <c r="P2723">
        <f t="shared" si="169"/>
        <v>24.444400000000002</v>
      </c>
      <c r="Q2723" s="10" t="s">
        <v>8323</v>
      </c>
      <c r="R2723" t="s">
        <v>8326</v>
      </c>
      <c r="S2723" s="14">
        <f t="shared" si="171"/>
        <v>42213.505474537036</v>
      </c>
      <c r="T2723" s="14">
        <f t="shared" si="170"/>
        <v>42238.505474537036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48.555599999999998</v>
      </c>
      <c r="Q2724" s="10" t="s">
        <v>8323</v>
      </c>
      <c r="R2724" t="s">
        <v>8326</v>
      </c>
      <c r="S2724" s="14">
        <f t="shared" si="171"/>
        <v>42245.234340277777</v>
      </c>
      <c r="T2724" s="14">
        <f t="shared" si="170"/>
        <v>42263.234340277777</v>
      </c>
    </row>
    <row r="2725" spans="1:20" ht="60" hidden="1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168"/>
        <v>4</v>
      </c>
      <c r="P2725">
        <f t="shared" si="169"/>
        <v>145</v>
      </c>
      <c r="Q2725" s="10" t="s">
        <v>8308</v>
      </c>
      <c r="R2725" t="s">
        <v>8342</v>
      </c>
      <c r="S2725" s="14">
        <f t="shared" si="171"/>
        <v>42027.056793981479</v>
      </c>
      <c r="T2725" s="14">
        <f t="shared" si="170"/>
        <v>42057.056793981479</v>
      </c>
    </row>
    <row r="2726" spans="1:20" ht="45" hidden="1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68"/>
        <v>16</v>
      </c>
      <c r="P2726">
        <f t="shared" si="169"/>
        <v>43.5</v>
      </c>
      <c r="Q2726" s="10" t="s">
        <v>8321</v>
      </c>
      <c r="R2726" t="s">
        <v>8325</v>
      </c>
      <c r="S2726" s="14">
        <f t="shared" si="171"/>
        <v>41835.126805555556</v>
      </c>
      <c r="T2726" s="14">
        <f t="shared" si="170"/>
        <v>41867.987500000003</v>
      </c>
    </row>
    <row r="2727" spans="1:20" ht="30" hidden="1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168"/>
        <v>109</v>
      </c>
      <c r="P2727">
        <f t="shared" si="169"/>
        <v>31.071400000000001</v>
      </c>
      <c r="Q2727" s="10" t="s">
        <v>8327</v>
      </c>
      <c r="R2727" t="s">
        <v>8331</v>
      </c>
      <c r="S2727" s="14">
        <f t="shared" si="171"/>
        <v>41619.998310185183</v>
      </c>
      <c r="T2727" s="14">
        <f t="shared" si="170"/>
        <v>41629.197222222225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 s="14">
        <f t="shared" si="171"/>
        <v>42703.917824074073</v>
      </c>
      <c r="T2728" s="14">
        <f t="shared" si="170"/>
        <v>42733.917824074073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35.833300000000001</v>
      </c>
      <c r="Q2729" s="10" t="s">
        <v>8321</v>
      </c>
      <c r="R2729" t="s">
        <v>8339</v>
      </c>
      <c r="S2729" s="14">
        <f t="shared" si="171"/>
        <v>41863.260381944441</v>
      </c>
      <c r="T2729" s="14">
        <f t="shared" si="170"/>
        <v>41893.260381944441</v>
      </c>
    </row>
    <row r="2730" spans="1:20" ht="45" hidden="1" x14ac:dyDescent="0.2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168"/>
        <v>34</v>
      </c>
      <c r="P2730">
        <f t="shared" si="169"/>
        <v>33.076900000000002</v>
      </c>
      <c r="Q2730" s="10" t="s">
        <v>8323</v>
      </c>
      <c r="R2730" t="s">
        <v>8326</v>
      </c>
      <c r="S2730" s="14">
        <f t="shared" si="171"/>
        <v>42022.661527777775</v>
      </c>
      <c r="T2730" s="14">
        <f t="shared" si="170"/>
        <v>42063.5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t="s">
        <v>8324</v>
      </c>
      <c r="S2731" s="14">
        <f t="shared" si="171"/>
        <v>42081.515335648146</v>
      </c>
      <c r="T2731" s="14">
        <f t="shared" si="170"/>
        <v>42095.515335648146</v>
      </c>
    </row>
    <row r="2732" spans="1:20" ht="60" hidden="1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168"/>
        <v>108</v>
      </c>
      <c r="P2732">
        <f t="shared" si="169"/>
        <v>47.777799999999999</v>
      </c>
      <c r="Q2732" s="10" t="s">
        <v>8319</v>
      </c>
      <c r="R2732" t="s">
        <v>8320</v>
      </c>
      <c r="S2732" s="14">
        <f t="shared" si="171"/>
        <v>42607.316122685181</v>
      </c>
      <c r="T2732" s="14">
        <f t="shared" si="170"/>
        <v>42613.233333333337</v>
      </c>
    </row>
    <row r="2733" spans="1:20" ht="60" hidden="1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168"/>
        <v>129</v>
      </c>
      <c r="P2733">
        <f t="shared" si="169"/>
        <v>30.714300000000001</v>
      </c>
      <c r="Q2733" s="10" t="s">
        <v>8323</v>
      </c>
      <c r="R2733" t="s">
        <v>8326</v>
      </c>
      <c r="S2733" s="14">
        <f t="shared" si="171"/>
        <v>42309.191307870366</v>
      </c>
      <c r="T2733" s="14">
        <f t="shared" si="170"/>
        <v>42338.9375</v>
      </c>
    </row>
    <row r="2734" spans="1:20" ht="45" hidden="1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168"/>
        <v>143</v>
      </c>
      <c r="P2734">
        <f t="shared" si="169"/>
        <v>21.5</v>
      </c>
      <c r="Q2734" s="10" t="s">
        <v>8323</v>
      </c>
      <c r="R2734" t="s">
        <v>8326</v>
      </c>
      <c r="S2734" s="14">
        <f t="shared" si="171"/>
        <v>42160.651817129634</v>
      </c>
      <c r="T2734" s="14">
        <f t="shared" si="170"/>
        <v>42190.651817129634</v>
      </c>
    </row>
    <row r="2735" spans="1:20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t="s">
        <v>8326</v>
      </c>
      <c r="S2735" s="14">
        <f t="shared" si="171"/>
        <v>42089.901574074072</v>
      </c>
      <c r="T2735" s="14">
        <f t="shared" si="170"/>
        <v>42149.901574074072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 s="14">
        <f t="shared" si="171"/>
        <v>42083.069884259254</v>
      </c>
      <c r="T2736" s="14">
        <f t="shared" si="170"/>
        <v>42128.069884259254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47.333300000000001</v>
      </c>
      <c r="Q2737" s="10" t="s">
        <v>8323</v>
      </c>
      <c r="R2737" t="s">
        <v>8335</v>
      </c>
      <c r="S2737" s="14">
        <f t="shared" si="171"/>
        <v>41975.676111111112</v>
      </c>
      <c r="T2737" s="14">
        <f t="shared" si="170"/>
        <v>42006.676111111112</v>
      </c>
    </row>
    <row r="2738" spans="1:20" ht="60" hidden="1" x14ac:dyDescent="0.2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168"/>
        <v>0</v>
      </c>
      <c r="P2738">
        <f t="shared" si="169"/>
        <v>60.714300000000001</v>
      </c>
      <c r="Q2738" s="10" t="s">
        <v>8316</v>
      </c>
      <c r="R2738" t="s">
        <v>8344</v>
      </c>
      <c r="S2738" s="14">
        <f t="shared" si="171"/>
        <v>42094.667256944449</v>
      </c>
      <c r="T2738" s="14">
        <f t="shared" si="170"/>
        <v>42124.667256944449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17.708300000000001</v>
      </c>
      <c r="Q2739" s="10" t="s">
        <v>8316</v>
      </c>
      <c r="R2739" t="s">
        <v>8334</v>
      </c>
      <c r="S2739" s="14">
        <f t="shared" si="171"/>
        <v>41577.045428240745</v>
      </c>
      <c r="T2739" s="14">
        <f t="shared" si="170"/>
        <v>41617.249305555553</v>
      </c>
    </row>
    <row r="2740" spans="1:20" ht="60" hidden="1" x14ac:dyDescent="0.2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68"/>
        <v>24</v>
      </c>
      <c r="P2740">
        <f t="shared" si="169"/>
        <v>53.125</v>
      </c>
      <c r="Q2740" s="10" t="s">
        <v>8323</v>
      </c>
      <c r="R2740" t="s">
        <v>8326</v>
      </c>
      <c r="S2740" s="14">
        <f t="shared" si="171"/>
        <v>42306.848854166667</v>
      </c>
      <c r="T2740" s="14">
        <f t="shared" si="170"/>
        <v>42336.890520833331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47.222200000000001</v>
      </c>
      <c r="Q2741" s="10" t="s">
        <v>8327</v>
      </c>
      <c r="R2741" t="s">
        <v>8329</v>
      </c>
      <c r="S2741" s="14">
        <f t="shared" si="171"/>
        <v>42299.776770833334</v>
      </c>
      <c r="T2741" s="14">
        <f t="shared" si="170"/>
        <v>42310.333333333328</v>
      </c>
    </row>
    <row r="2742" spans="1:20" ht="45" hidden="1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168"/>
        <v>106</v>
      </c>
      <c r="P2742">
        <f t="shared" si="169"/>
        <v>53.125</v>
      </c>
      <c r="Q2742" s="10" t="s">
        <v>8321</v>
      </c>
      <c r="R2742" t="s">
        <v>8343</v>
      </c>
      <c r="S2742" s="14">
        <f t="shared" si="171"/>
        <v>40706.135208333333</v>
      </c>
      <c r="T2742" s="14">
        <f t="shared" si="170"/>
        <v>40736.135208333333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15.035399999999999</v>
      </c>
      <c r="Q2743" s="10" t="s">
        <v>8327</v>
      </c>
      <c r="R2743" t="s">
        <v>8329</v>
      </c>
      <c r="S2743" s="14">
        <f t="shared" si="171"/>
        <v>41276.846817129634</v>
      </c>
      <c r="T2743" s="14">
        <f t="shared" si="170"/>
        <v>41290.846817129634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t="s">
        <v>8326</v>
      </c>
      <c r="S2744" s="14">
        <f t="shared" si="171"/>
        <v>42147.729930555557</v>
      </c>
      <c r="T2744" s="14">
        <f t="shared" si="170"/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 s="14">
        <f t="shared" si="171"/>
        <v>42601.851678240739</v>
      </c>
      <c r="T2745" s="14">
        <f t="shared" si="170"/>
        <v>42631.851678240739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29.785699999999999</v>
      </c>
      <c r="Q2746" s="10" t="s">
        <v>8323</v>
      </c>
      <c r="R2746" t="s">
        <v>8326</v>
      </c>
      <c r="S2746" s="14">
        <f t="shared" si="171"/>
        <v>42111.71665509259</v>
      </c>
      <c r="T2746" s="14">
        <f t="shared" si="170"/>
        <v>42131.71665509259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18.909099999999999</v>
      </c>
      <c r="Q2747" s="10" t="s">
        <v>8327</v>
      </c>
      <c r="R2747" t="s">
        <v>8328</v>
      </c>
      <c r="S2747" s="14">
        <f t="shared" si="171"/>
        <v>40192.542233796295</v>
      </c>
      <c r="T2747" s="14">
        <f t="shared" si="170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51.875</v>
      </c>
      <c r="Q2748" s="10" t="s">
        <v>8321</v>
      </c>
      <c r="R2748" t="s">
        <v>8339</v>
      </c>
      <c r="S2748" s="14">
        <f t="shared" si="171"/>
        <v>42526.871331018512</v>
      </c>
      <c r="T2748" s="14">
        <f t="shared" si="170"/>
        <v>42556.871331018512</v>
      </c>
    </row>
    <row r="2749" spans="1:20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t="s">
        <v>8326</v>
      </c>
      <c r="S2749" s="14">
        <f t="shared" si="171"/>
        <v>42293.809212962966</v>
      </c>
      <c r="T2749" s="14">
        <f t="shared" si="170"/>
        <v>42353.85087962963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51.375</v>
      </c>
      <c r="Q2750" s="10" t="s">
        <v>8308</v>
      </c>
      <c r="R2750" t="s">
        <v>8310</v>
      </c>
      <c r="S2750" s="14">
        <f t="shared" si="171"/>
        <v>42257.014965277776</v>
      </c>
      <c r="T2750" s="14">
        <f t="shared" si="170"/>
        <v>42317.056631944448</v>
      </c>
    </row>
    <row r="2751" spans="1:20" ht="60" hidden="1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168"/>
        <v>1</v>
      </c>
      <c r="P2751">
        <f t="shared" si="169"/>
        <v>410</v>
      </c>
      <c r="Q2751" s="10" t="s">
        <v>8316</v>
      </c>
      <c r="R2751" t="s">
        <v>8334</v>
      </c>
      <c r="S2751" s="14">
        <f t="shared" si="171"/>
        <v>41793.659525462965</v>
      </c>
      <c r="T2751" s="14">
        <f t="shared" si="170"/>
        <v>41853.659525462965</v>
      </c>
    </row>
    <row r="2752" spans="1:20" ht="60" hidden="1" x14ac:dyDescent="0.2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68"/>
        <v>24</v>
      </c>
      <c r="P2752">
        <f t="shared" si="169"/>
        <v>41</v>
      </c>
      <c r="Q2752" s="10" t="s">
        <v>8323</v>
      </c>
      <c r="R2752" t="s">
        <v>8326</v>
      </c>
      <c r="S2752" s="14">
        <f t="shared" si="171"/>
        <v>42770.290590277778</v>
      </c>
      <c r="T2752" s="14">
        <f t="shared" si="170"/>
        <v>42800.290590277778</v>
      </c>
    </row>
    <row r="2753" spans="1:20" ht="30" hidden="1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168"/>
        <v>117</v>
      </c>
      <c r="P2753">
        <f t="shared" si="169"/>
        <v>51.25</v>
      </c>
      <c r="Q2753" s="10" t="s">
        <v>8321</v>
      </c>
      <c r="R2753" t="s">
        <v>8332</v>
      </c>
      <c r="S2753" s="14">
        <f t="shared" si="171"/>
        <v>41989.91134259259</v>
      </c>
      <c r="T2753" s="14">
        <f t="shared" si="170"/>
        <v>42005.332638888889</v>
      </c>
    </row>
    <row r="2754" spans="1:20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15.1485</v>
      </c>
      <c r="Q2754" s="10" t="s">
        <v>8323</v>
      </c>
      <c r="R2754" t="s">
        <v>8326</v>
      </c>
      <c r="S2754" s="14">
        <f t="shared" si="171"/>
        <v>42461.689745370371</v>
      </c>
      <c r="T2754" s="14">
        <f t="shared" si="170"/>
        <v>42521.689745370371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ROUND(E2755/L2755,4)</f>
        <v>45.333300000000001</v>
      </c>
      <c r="Q2755" s="10" t="s">
        <v>8308</v>
      </c>
      <c r="R2755" t="s">
        <v>8310</v>
      </c>
      <c r="S2755" s="14">
        <f t="shared" si="171"/>
        <v>41935.221585648149</v>
      </c>
      <c r="T2755" s="14">
        <f t="shared" ref="T2755:T2818" si="174">(((I2755/60/60)/24)+DATE(1970,1,1))</f>
        <v>41975.263252314813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 s="14">
        <f t="shared" ref="S2756:S2819" si="175">(((J2756/60)/60/24)+DATE(1970,1,1))</f>
        <v>42534.284710648149</v>
      </c>
      <c r="T2756" s="14">
        <f t="shared" si="174"/>
        <v>42564.284710648149</v>
      </c>
    </row>
    <row r="2757" spans="1:20" ht="60" hidden="1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172"/>
        <v>3</v>
      </c>
      <c r="P2757">
        <f t="shared" si="173"/>
        <v>13</v>
      </c>
      <c r="Q2757" s="10" t="s">
        <v>8308</v>
      </c>
      <c r="R2757" t="s">
        <v>8310</v>
      </c>
      <c r="S2757" s="14">
        <f t="shared" si="175"/>
        <v>42715.688437500001</v>
      </c>
      <c r="T2757" s="14">
        <f t="shared" si="174"/>
        <v>42745.688437500001</v>
      </c>
    </row>
    <row r="2758" spans="1:20" ht="45" hidden="1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72"/>
        <v>8</v>
      </c>
      <c r="P2758">
        <f t="shared" si="173"/>
        <v>80.599999999999994</v>
      </c>
      <c r="Q2758" s="10" t="s">
        <v>8311</v>
      </c>
      <c r="R2758" t="s">
        <v>8348</v>
      </c>
      <c r="S2758" s="14">
        <f t="shared" si="175"/>
        <v>41961.813518518517</v>
      </c>
      <c r="T2758" s="14">
        <f t="shared" si="174"/>
        <v>41992.813518518517</v>
      </c>
    </row>
    <row r="2759" spans="1:20" ht="45" hidden="1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172"/>
        <v>13</v>
      </c>
      <c r="P2759">
        <f t="shared" si="173"/>
        <v>80.599999999999994</v>
      </c>
      <c r="Q2759" s="10" t="s">
        <v>8321</v>
      </c>
      <c r="R2759" t="s">
        <v>8337</v>
      </c>
      <c r="S2759" s="14">
        <f t="shared" si="175"/>
        <v>41788.381909722222</v>
      </c>
      <c r="T2759" s="14">
        <f t="shared" si="174"/>
        <v>41821.791666666664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 s="14">
        <f t="shared" si="175"/>
        <v>42410.93105324074</v>
      </c>
      <c r="T2760" s="14">
        <f t="shared" si="174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30.8462</v>
      </c>
      <c r="Q2761" s="10" t="s">
        <v>8321</v>
      </c>
      <c r="R2761" t="s">
        <v>8325</v>
      </c>
      <c r="S2761" s="14">
        <f t="shared" si="175"/>
        <v>42067.991238425922</v>
      </c>
      <c r="T2761" s="14">
        <f t="shared" si="174"/>
        <v>42107.791666666672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 s="14">
        <f t="shared" si="175"/>
        <v>42136.035405092596</v>
      </c>
      <c r="T2762" s="14">
        <f t="shared" si="174"/>
        <v>42176.035405092596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25.020600000000002</v>
      </c>
      <c r="Q2763" s="10" t="s">
        <v>8327</v>
      </c>
      <c r="R2763" t="s">
        <v>8328</v>
      </c>
      <c r="S2763" s="14">
        <f t="shared" si="175"/>
        <v>41107.726782407408</v>
      </c>
      <c r="T2763" s="14">
        <f t="shared" si="174"/>
        <v>41118.083333333336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133.33330000000001</v>
      </c>
      <c r="Q2764" s="10" t="s">
        <v>8321</v>
      </c>
      <c r="R2764" t="s">
        <v>8339</v>
      </c>
      <c r="S2764" s="14">
        <f t="shared" si="175"/>
        <v>40995.024317129632</v>
      </c>
      <c r="T2764" s="14">
        <f t="shared" si="174"/>
        <v>41054.593055555553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66.666700000000006</v>
      </c>
      <c r="Q2765" s="10" t="s">
        <v>8311</v>
      </c>
      <c r="R2765" t="s">
        <v>8352</v>
      </c>
      <c r="S2765" s="14">
        <f t="shared" si="175"/>
        <v>40436.68408564815</v>
      </c>
      <c r="T2765" s="14">
        <f t="shared" si="174"/>
        <v>40466.166666666664</v>
      </c>
    </row>
    <row r="2766" spans="1:20" ht="45" hidden="1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172"/>
        <v>11</v>
      </c>
      <c r="P2766">
        <f t="shared" si="173"/>
        <v>80</v>
      </c>
      <c r="Q2766" s="10" t="s">
        <v>8323</v>
      </c>
      <c r="R2766" t="s">
        <v>8326</v>
      </c>
      <c r="S2766" s="14">
        <f t="shared" si="175"/>
        <v>42750.530312499999</v>
      </c>
      <c r="T2766" s="14">
        <f t="shared" si="174"/>
        <v>42794.368749999994</v>
      </c>
    </row>
    <row r="2767" spans="1:20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66.666700000000006</v>
      </c>
      <c r="Q2767" s="10" t="s">
        <v>8323</v>
      </c>
      <c r="R2767" t="s">
        <v>8326</v>
      </c>
      <c r="S2767" s="14">
        <f t="shared" si="175"/>
        <v>42374.655081018514</v>
      </c>
      <c r="T2767" s="14">
        <f t="shared" si="174"/>
        <v>42403.784027777772</v>
      </c>
    </row>
    <row r="2768" spans="1:20" ht="60" hidden="1" x14ac:dyDescent="0.2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172"/>
        <v>100</v>
      </c>
      <c r="P2768">
        <f t="shared" si="173"/>
        <v>30.769200000000001</v>
      </c>
      <c r="Q2768" s="10" t="s">
        <v>8323</v>
      </c>
      <c r="R2768" t="s">
        <v>8326</v>
      </c>
      <c r="S2768" s="14">
        <f t="shared" si="175"/>
        <v>42689.214988425927</v>
      </c>
      <c r="T2768" s="14">
        <f t="shared" si="174"/>
        <v>42700.25</v>
      </c>
    </row>
    <row r="2769" spans="1:20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t="s">
        <v>8326</v>
      </c>
      <c r="S2769" s="14">
        <f t="shared" si="175"/>
        <v>42151.905717592599</v>
      </c>
      <c r="T2769" s="14">
        <f t="shared" si="174"/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56.571399999999997</v>
      </c>
      <c r="Q2770" s="10" t="s">
        <v>8321</v>
      </c>
      <c r="R2770" t="s">
        <v>8339</v>
      </c>
      <c r="S2770" s="14">
        <f t="shared" si="175"/>
        <v>41654.946759259255</v>
      </c>
      <c r="T2770" s="14">
        <f t="shared" si="174"/>
        <v>41684.946759259255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30.076899999999998</v>
      </c>
      <c r="Q2771" s="10" t="s">
        <v>8327</v>
      </c>
      <c r="R2771" t="s">
        <v>8341</v>
      </c>
      <c r="S2771" s="14">
        <f t="shared" si="175"/>
        <v>40514.107615740737</v>
      </c>
      <c r="T2771" s="14">
        <f t="shared" si="174"/>
        <v>40545.125</v>
      </c>
    </row>
    <row r="2772" spans="1:20" ht="60" hidden="1" x14ac:dyDescent="0.2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172"/>
        <v>19</v>
      </c>
      <c r="P2772">
        <f t="shared" si="173"/>
        <v>64.166700000000006</v>
      </c>
      <c r="Q2772" s="10" t="s">
        <v>8323</v>
      </c>
      <c r="R2772" t="s">
        <v>8326</v>
      </c>
      <c r="S2772" s="14">
        <f t="shared" si="175"/>
        <v>42093.588263888887</v>
      </c>
      <c r="T2772" s="14">
        <f t="shared" si="174"/>
        <v>42123.588263888887</v>
      </c>
    </row>
    <row r="2773" spans="1:20" ht="45" hidden="1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172"/>
        <v>128</v>
      </c>
      <c r="P2773">
        <f t="shared" si="173"/>
        <v>27.5</v>
      </c>
      <c r="Q2773" s="10" t="s">
        <v>8323</v>
      </c>
      <c r="R2773" t="s">
        <v>8326</v>
      </c>
      <c r="S2773" s="14">
        <f t="shared" si="175"/>
        <v>42535.97865740741</v>
      </c>
      <c r="T2773" s="14">
        <f t="shared" si="174"/>
        <v>42595.97865740741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 s="14">
        <f t="shared" si="175"/>
        <v>41799.725289351853</v>
      </c>
      <c r="T2774" s="14">
        <f t="shared" si="174"/>
        <v>41829.725289351853</v>
      </c>
    </row>
    <row r="2775" spans="1:20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t="s">
        <v>8326</v>
      </c>
      <c r="S2775" s="14">
        <f t="shared" si="175"/>
        <v>42401.945219907408</v>
      </c>
      <c r="T2775" s="14">
        <f t="shared" si="174"/>
        <v>42418.895833333328</v>
      </c>
    </row>
    <row r="2776" spans="1:20" ht="45" hidden="1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172"/>
        <v>11</v>
      </c>
      <c r="P2776">
        <f t="shared" si="173"/>
        <v>42.222200000000001</v>
      </c>
      <c r="Q2776" s="10" t="s">
        <v>8313</v>
      </c>
      <c r="R2776" t="s">
        <v>8314</v>
      </c>
      <c r="S2776" s="14">
        <f t="shared" si="175"/>
        <v>42029.907858796301</v>
      </c>
      <c r="T2776" s="14">
        <f t="shared" si="174"/>
        <v>42064.907858796301</v>
      </c>
    </row>
    <row r="2777" spans="1:20" ht="45" hidden="1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72"/>
        <v>19</v>
      </c>
      <c r="P2777">
        <f t="shared" si="173"/>
        <v>47.5</v>
      </c>
      <c r="Q2777" s="10" t="s">
        <v>8311</v>
      </c>
      <c r="R2777" t="s">
        <v>8356</v>
      </c>
      <c r="S2777" s="14">
        <f t="shared" si="175"/>
        <v>41117.900729166664</v>
      </c>
      <c r="T2777" s="14">
        <f t="shared" si="174"/>
        <v>41147.900729166664</v>
      </c>
    </row>
    <row r="2778" spans="1:20" ht="60" hidden="1" x14ac:dyDescent="0.2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172"/>
        <v>58</v>
      </c>
      <c r="P2778">
        <f t="shared" si="173"/>
        <v>54.285699999999999</v>
      </c>
      <c r="Q2778" s="10" t="s">
        <v>8321</v>
      </c>
      <c r="R2778" t="s">
        <v>8325</v>
      </c>
      <c r="S2778" s="14">
        <f t="shared" si="175"/>
        <v>42023.818622685183</v>
      </c>
      <c r="T2778" s="14">
        <f t="shared" si="174"/>
        <v>42043.818622685183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41.8889</v>
      </c>
      <c r="Q2779" s="10" t="s">
        <v>8308</v>
      </c>
      <c r="R2779" t="s">
        <v>8310</v>
      </c>
      <c r="S2779" s="14">
        <f t="shared" si="175"/>
        <v>42625.635636574079</v>
      </c>
      <c r="T2779" s="14">
        <f t="shared" si="174"/>
        <v>42660.635636574079</v>
      </c>
    </row>
    <row r="2780" spans="1:20" ht="60" hidden="1" x14ac:dyDescent="0.2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172"/>
        <v>0</v>
      </c>
      <c r="P2780">
        <f t="shared" si="173"/>
        <v>53.714300000000001</v>
      </c>
      <c r="Q2780" s="10" t="s">
        <v>8323</v>
      </c>
      <c r="R2780" t="s">
        <v>8324</v>
      </c>
      <c r="S2780" s="14">
        <f t="shared" si="175"/>
        <v>41940.028287037036</v>
      </c>
      <c r="T2780" s="14">
        <f t="shared" si="174"/>
        <v>42000.0699537037</v>
      </c>
    </row>
    <row r="2781" spans="1:20" ht="30" hidden="1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172"/>
        <v>125</v>
      </c>
      <c r="P2781">
        <f t="shared" si="173"/>
        <v>41.777799999999999</v>
      </c>
      <c r="Q2781" s="10" t="s">
        <v>8321</v>
      </c>
      <c r="R2781" t="s">
        <v>8322</v>
      </c>
      <c r="S2781" s="14">
        <f t="shared" si="175"/>
        <v>42425.576898148152</v>
      </c>
      <c r="T2781" s="14">
        <f t="shared" si="174"/>
        <v>42465.666666666672</v>
      </c>
    </row>
    <row r="2782" spans="1:20" ht="45" hidden="1" x14ac:dyDescent="0.2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172"/>
        <v>4</v>
      </c>
      <c r="P2782">
        <f t="shared" si="173"/>
        <v>93.75</v>
      </c>
      <c r="Q2782" s="10" t="s">
        <v>8323</v>
      </c>
      <c r="R2782" t="s">
        <v>8326</v>
      </c>
      <c r="S2782" s="14">
        <f t="shared" si="175"/>
        <v>42808.640231481477</v>
      </c>
      <c r="T2782" s="14">
        <f t="shared" si="174"/>
        <v>42839.207638888889</v>
      </c>
    </row>
    <row r="2783" spans="1:20" ht="45" hidden="1" x14ac:dyDescent="0.2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172"/>
        <v>6</v>
      </c>
      <c r="P2783">
        <f t="shared" si="173"/>
        <v>41.666699999999999</v>
      </c>
      <c r="Q2783" s="10" t="s">
        <v>8327</v>
      </c>
      <c r="R2783" t="s">
        <v>8350</v>
      </c>
      <c r="S2783" s="14">
        <f t="shared" si="175"/>
        <v>40937.679560185185</v>
      </c>
      <c r="T2783" s="14">
        <f t="shared" si="174"/>
        <v>40969.207638888889</v>
      </c>
    </row>
    <row r="2784" spans="1:20" ht="45" hidden="1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172"/>
        <v>125</v>
      </c>
      <c r="P2784">
        <f t="shared" si="173"/>
        <v>53.571399999999997</v>
      </c>
      <c r="Q2784" s="10" t="s">
        <v>8311</v>
      </c>
      <c r="R2784" t="s">
        <v>8333</v>
      </c>
      <c r="S2784" s="14">
        <f t="shared" si="175"/>
        <v>41799.814340277779</v>
      </c>
      <c r="T2784" s="14">
        <f t="shared" si="174"/>
        <v>41834.814340277779</v>
      </c>
    </row>
    <row r="2785" spans="1:20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41.666699999999999</v>
      </c>
      <c r="Q2785" s="10" t="s">
        <v>8323</v>
      </c>
      <c r="R2785" t="s">
        <v>8326</v>
      </c>
      <c r="S2785" s="14">
        <f t="shared" si="175"/>
        <v>42529.022013888884</v>
      </c>
      <c r="T2785" s="14">
        <f t="shared" si="174"/>
        <v>42566.901388888888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 s="14">
        <f t="shared" si="175"/>
        <v>42334.468935185185</v>
      </c>
      <c r="T2786" s="14">
        <f t="shared" si="174"/>
        <v>42361.957638888889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46.125</v>
      </c>
      <c r="Q2787" s="10" t="s">
        <v>8323</v>
      </c>
      <c r="R2787" t="s">
        <v>8326</v>
      </c>
      <c r="S2787" s="14">
        <f t="shared" si="175"/>
        <v>42517.003368055557</v>
      </c>
      <c r="T2787" s="14">
        <f t="shared" si="174"/>
        <v>42547.003368055557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40.777799999999999</v>
      </c>
      <c r="Q2788" s="10" t="s">
        <v>8313</v>
      </c>
      <c r="R2788" t="s">
        <v>8351</v>
      </c>
      <c r="S2788" s="14">
        <f t="shared" si="175"/>
        <v>41791.057314814818</v>
      </c>
      <c r="T2788" s="14">
        <f t="shared" si="174"/>
        <v>41835.21597222222</v>
      </c>
    </row>
    <row r="2789" spans="1:20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t="s">
        <v>8326</v>
      </c>
      <c r="S2789" s="14">
        <f t="shared" si="175"/>
        <v>42041.205000000002</v>
      </c>
      <c r="T2789" s="14">
        <f t="shared" si="174"/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32.818199999999997</v>
      </c>
      <c r="Q2790" s="10" t="s">
        <v>8316</v>
      </c>
      <c r="R2790" t="s">
        <v>8344</v>
      </c>
      <c r="S2790" s="14">
        <f t="shared" si="175"/>
        <v>42371.355729166666</v>
      </c>
      <c r="T2790" s="14">
        <f t="shared" si="174"/>
        <v>42400.178472222222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 s="14">
        <f t="shared" si="175"/>
        <v>42195.643865740742</v>
      </c>
      <c r="T2791" s="14">
        <f t="shared" si="174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 s="14">
        <f t="shared" si="175"/>
        <v>41614.563194444447</v>
      </c>
      <c r="T2792" s="14">
        <f t="shared" si="174"/>
        <v>41644.563194444447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 s="14">
        <f t="shared" si="175"/>
        <v>42788.2502662037</v>
      </c>
      <c r="T2793" s="14">
        <f t="shared" si="174"/>
        <v>42818.208599537036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 s="14">
        <f t="shared" si="175"/>
        <v>41933.586157407408</v>
      </c>
      <c r="T2794" s="14">
        <f t="shared" si="174"/>
        <v>41975.627824074079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 s="14">
        <f t="shared" si="175"/>
        <v>42695.624340277776</v>
      </c>
      <c r="T2795" s="14">
        <f t="shared" si="174"/>
        <v>42725.624340277776</v>
      </c>
    </row>
    <row r="2796" spans="1:20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25.571400000000001</v>
      </c>
      <c r="Q2796" s="10" t="s">
        <v>8323</v>
      </c>
      <c r="R2796" t="s">
        <v>8326</v>
      </c>
      <c r="S2796" s="14">
        <f t="shared" si="175"/>
        <v>41833.089756944442</v>
      </c>
      <c r="T2796" s="14">
        <f t="shared" si="174"/>
        <v>41863.079143518517</v>
      </c>
    </row>
    <row r="2797" spans="1:20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59.166699999999999</v>
      </c>
      <c r="Q2797" s="10" t="s">
        <v>8323</v>
      </c>
      <c r="R2797" t="s">
        <v>8326</v>
      </c>
      <c r="S2797" s="14">
        <f t="shared" si="175"/>
        <v>42230.662731481483</v>
      </c>
      <c r="T2797" s="14">
        <f t="shared" si="174"/>
        <v>42245.165972222225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25.214300000000001</v>
      </c>
      <c r="Q2798" s="10" t="s">
        <v>8308</v>
      </c>
      <c r="R2798" t="s">
        <v>8315</v>
      </c>
      <c r="S2798" s="14">
        <f t="shared" si="175"/>
        <v>41989.913136574076</v>
      </c>
      <c r="T2798" s="14">
        <f t="shared" si="174"/>
        <v>42019.913136574076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 s="14">
        <f t="shared" si="175"/>
        <v>41663.780300925922</v>
      </c>
      <c r="T2799" s="14">
        <f t="shared" si="174"/>
        <v>41693.780300925922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 s="14">
        <f t="shared" si="175"/>
        <v>42167.534791666665</v>
      </c>
      <c r="T2800" s="14">
        <f t="shared" si="174"/>
        <v>42196.165972222225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116.66670000000001</v>
      </c>
      <c r="Q2801" s="10" t="s">
        <v>8308</v>
      </c>
      <c r="R2801" t="s">
        <v>8342</v>
      </c>
      <c r="S2801" s="14">
        <f t="shared" si="175"/>
        <v>42474.637824074074</v>
      </c>
      <c r="T2801" s="14">
        <f t="shared" si="174"/>
        <v>42504.637824074074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26.923100000000002</v>
      </c>
      <c r="Q2802" s="10" t="s">
        <v>8311</v>
      </c>
      <c r="R2802" t="s">
        <v>8349</v>
      </c>
      <c r="S2802" s="14">
        <f t="shared" si="175"/>
        <v>41671.936863425923</v>
      </c>
      <c r="T2802" s="14">
        <f t="shared" si="174"/>
        <v>41687</v>
      </c>
    </row>
    <row r="2803" spans="1:20" ht="45" hidden="1" x14ac:dyDescent="0.2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172"/>
        <v>16</v>
      </c>
      <c r="P2803">
        <f t="shared" si="173"/>
        <v>29.166699999999999</v>
      </c>
      <c r="Q2803" s="10" t="s">
        <v>8323</v>
      </c>
      <c r="R2803" t="s">
        <v>8326</v>
      </c>
      <c r="S2803" s="14">
        <f t="shared" si="175"/>
        <v>42041.581307870365</v>
      </c>
      <c r="T2803" s="14">
        <f t="shared" si="174"/>
        <v>42071.539641203708</v>
      </c>
    </row>
    <row r="2804" spans="1:20" ht="45" hidden="1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172"/>
        <v>140</v>
      </c>
      <c r="P2804">
        <f t="shared" si="173"/>
        <v>35</v>
      </c>
      <c r="Q2804" s="10" t="s">
        <v>8323</v>
      </c>
      <c r="R2804" t="s">
        <v>8326</v>
      </c>
      <c r="S2804" s="14">
        <f t="shared" si="175"/>
        <v>42088.911354166667</v>
      </c>
      <c r="T2804" s="14">
        <f t="shared" si="174"/>
        <v>42118.911354166667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38.444400000000002</v>
      </c>
      <c r="Q2805" s="10" t="s">
        <v>8308</v>
      </c>
      <c r="R2805" t="s">
        <v>8342</v>
      </c>
      <c r="S2805" s="14">
        <f t="shared" si="175"/>
        <v>41963.050127314811</v>
      </c>
      <c r="T2805" s="14">
        <f t="shared" si="174"/>
        <v>42022.05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 s="14">
        <f t="shared" si="175"/>
        <v>42556.690706018519</v>
      </c>
      <c r="T2806" s="14">
        <f t="shared" si="174"/>
        <v>42616.690706018519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 s="14">
        <f t="shared" si="175"/>
        <v>40312.915578703702</v>
      </c>
      <c r="T2807" s="14">
        <f t="shared" si="174"/>
        <v>40354.897222222222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37.8889</v>
      </c>
      <c r="Q2808" s="10" t="s">
        <v>8308</v>
      </c>
      <c r="R2808" t="s">
        <v>8342</v>
      </c>
      <c r="S2808" s="14">
        <f t="shared" si="175"/>
        <v>42532.774745370371</v>
      </c>
      <c r="T2808" s="14">
        <f t="shared" si="174"/>
        <v>42552.774745370371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t="s">
        <v>8326</v>
      </c>
      <c r="S2809" s="14">
        <f t="shared" si="175"/>
        <v>41918.880833333329</v>
      </c>
      <c r="T2809" s="14">
        <f t="shared" si="174"/>
        <v>41946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37.555599999999998</v>
      </c>
      <c r="Q2810" s="10" t="s">
        <v>8321</v>
      </c>
      <c r="R2810" t="s">
        <v>8337</v>
      </c>
      <c r="S2810" s="14">
        <f t="shared" si="175"/>
        <v>42200.542268518519</v>
      </c>
      <c r="T2810" s="14">
        <f t="shared" si="174"/>
        <v>42227.542268518519</v>
      </c>
    </row>
    <row r="2811" spans="1:20" ht="45" hidden="1" x14ac:dyDescent="0.2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172"/>
        <v>0</v>
      </c>
      <c r="P2811">
        <f t="shared" si="173"/>
        <v>55.833300000000001</v>
      </c>
      <c r="Q2811" s="10" t="s">
        <v>8323</v>
      </c>
      <c r="R2811" t="s">
        <v>8324</v>
      </c>
      <c r="S2811" s="14">
        <f t="shared" si="175"/>
        <v>42245.274699074071</v>
      </c>
      <c r="T2811" s="14">
        <f t="shared" si="174"/>
        <v>42275.274699074071</v>
      </c>
    </row>
    <row r="2812" spans="1:20" ht="45" hidden="1" x14ac:dyDescent="0.2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172"/>
        <v>1</v>
      </c>
      <c r="P2812">
        <f t="shared" si="173"/>
        <v>55.833300000000001</v>
      </c>
      <c r="Q2812" s="10" t="s">
        <v>8319</v>
      </c>
      <c r="R2812" t="s">
        <v>8345</v>
      </c>
      <c r="S2812" s="14">
        <f t="shared" si="175"/>
        <v>42536.862800925926</v>
      </c>
      <c r="T2812" s="14">
        <f t="shared" si="174"/>
        <v>42566.862800925926</v>
      </c>
    </row>
    <row r="2813" spans="1:20" ht="60" hidden="1" x14ac:dyDescent="0.2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172"/>
        <v>1</v>
      </c>
      <c r="P2813">
        <f t="shared" si="173"/>
        <v>67</v>
      </c>
      <c r="Q2813" s="10" t="s">
        <v>8321</v>
      </c>
      <c r="R2813" t="s">
        <v>8339</v>
      </c>
      <c r="S2813" s="14">
        <f t="shared" si="175"/>
        <v>40949.98364583333</v>
      </c>
      <c r="T2813" s="14">
        <f t="shared" si="174"/>
        <v>41009.941979166666</v>
      </c>
    </row>
    <row r="2814" spans="1:20" ht="45" hidden="1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172"/>
        <v>7</v>
      </c>
      <c r="P2814">
        <f t="shared" si="173"/>
        <v>83.75</v>
      </c>
      <c r="Q2814" s="10" t="s">
        <v>8313</v>
      </c>
      <c r="R2814" t="s">
        <v>8314</v>
      </c>
      <c r="S2814" s="14">
        <f t="shared" si="175"/>
        <v>41905.95684027778</v>
      </c>
      <c r="T2814" s="14">
        <f t="shared" si="174"/>
        <v>41941.95684027778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20.875</v>
      </c>
      <c r="Q2815" s="10" t="s">
        <v>8323</v>
      </c>
      <c r="R2815" t="s">
        <v>8324</v>
      </c>
      <c r="S2815" s="14">
        <f t="shared" si="175"/>
        <v>42690.733437499999</v>
      </c>
      <c r="T2815" s="14">
        <f t="shared" si="174"/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 s="14">
        <f t="shared" si="175"/>
        <v>41934.959756944445</v>
      </c>
      <c r="T2816" s="14">
        <f t="shared" si="174"/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 s="14">
        <f t="shared" si="175"/>
        <v>41288.942928240744</v>
      </c>
      <c r="T2817" s="14">
        <f t="shared" si="174"/>
        <v>41318.942928240744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81.582499999999996</v>
      </c>
      <c r="Q2818" s="10" t="s">
        <v>8308</v>
      </c>
      <c r="R2818" t="s">
        <v>8342</v>
      </c>
      <c r="S2818" s="14">
        <f t="shared" si="175"/>
        <v>42318.925532407404</v>
      </c>
      <c r="T2818" s="14">
        <f t="shared" si="174"/>
        <v>42348.925532407404</v>
      </c>
    </row>
    <row r="2819" spans="1:20" ht="60" hidden="1" x14ac:dyDescent="0.2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176">ROUND(E2819/D2819*100,0)</f>
        <v>3</v>
      </c>
      <c r="P2819">
        <f t="shared" ref="P2819:P2882" si="177">ROUND(E2819/L2819,4)</f>
        <v>32.5</v>
      </c>
      <c r="Q2819" s="10" t="s">
        <v>8321</v>
      </c>
      <c r="R2819" t="s">
        <v>8325</v>
      </c>
      <c r="S2819" s="14">
        <f t="shared" si="175"/>
        <v>42216.977812500001</v>
      </c>
      <c r="T2819" s="14">
        <f t="shared" ref="T2819:T2882" si="178">(((I2819/60/60)/24)+DATE(1970,1,1))</f>
        <v>42246.227777777778</v>
      </c>
    </row>
    <row r="2820" spans="1:20" ht="60" hidden="1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176"/>
        <v>4</v>
      </c>
      <c r="P2820">
        <f t="shared" si="177"/>
        <v>108.33329999999999</v>
      </c>
      <c r="Q2820" s="10" t="s">
        <v>8321</v>
      </c>
      <c r="R2820" t="s">
        <v>8325</v>
      </c>
      <c r="S2820" s="14">
        <f t="shared" ref="S2820:S2883" si="179">(((J2820/60)/60/24)+DATE(1970,1,1))</f>
        <v>42052.83530092593</v>
      </c>
      <c r="T2820" s="14">
        <f t="shared" si="178"/>
        <v>42082.793634259258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27.083300000000001</v>
      </c>
      <c r="Q2821" s="10" t="s">
        <v>8327</v>
      </c>
      <c r="R2821" t="s">
        <v>8350</v>
      </c>
      <c r="S2821" s="14">
        <f t="shared" si="179"/>
        <v>41577.561284722222</v>
      </c>
      <c r="T2821" s="14">
        <f t="shared" si="178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108.33329999999999</v>
      </c>
      <c r="Q2822" s="10" t="s">
        <v>8319</v>
      </c>
      <c r="R2822" t="s">
        <v>8345</v>
      </c>
      <c r="S2822" s="14">
        <f t="shared" si="179"/>
        <v>42223.108865740738</v>
      </c>
      <c r="T2822" s="14">
        <f t="shared" si="178"/>
        <v>42253.108865740738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24.615400000000001</v>
      </c>
      <c r="Q2823" s="10" t="s">
        <v>8311</v>
      </c>
      <c r="R2823" t="s">
        <v>8348</v>
      </c>
      <c r="S2823" s="14">
        <f t="shared" si="179"/>
        <v>41947.063645833332</v>
      </c>
      <c r="T2823" s="14">
        <f t="shared" si="178"/>
        <v>41977.063645833332</v>
      </c>
    </row>
    <row r="2824" spans="1:20" ht="60" hidden="1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76"/>
        <v>32</v>
      </c>
      <c r="P2824">
        <f t="shared" si="177"/>
        <v>29.090900000000001</v>
      </c>
      <c r="Q2824" s="10" t="s">
        <v>8323</v>
      </c>
      <c r="R2824" t="s">
        <v>8326</v>
      </c>
      <c r="S2824" s="14">
        <f t="shared" si="179"/>
        <v>42493.546851851846</v>
      </c>
      <c r="T2824" s="14">
        <f t="shared" si="178"/>
        <v>42523.546851851846</v>
      </c>
    </row>
    <row r="2825" spans="1:20" ht="60" hidden="1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176"/>
        <v>160</v>
      </c>
      <c r="P2825">
        <f t="shared" si="177"/>
        <v>40</v>
      </c>
      <c r="Q2825" s="10" t="s">
        <v>8323</v>
      </c>
      <c r="R2825" t="s">
        <v>8326</v>
      </c>
      <c r="S2825" s="14">
        <f t="shared" si="179"/>
        <v>42460.94222222222</v>
      </c>
      <c r="T2825" s="14">
        <f t="shared" si="178"/>
        <v>42481.94222222222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22.642900000000001</v>
      </c>
      <c r="Q2826" s="10" t="s">
        <v>8327</v>
      </c>
      <c r="R2826" t="s">
        <v>8329</v>
      </c>
      <c r="S2826" s="14">
        <f t="shared" si="179"/>
        <v>42194.751678240747</v>
      </c>
      <c r="T2826" s="14">
        <f t="shared" si="178"/>
        <v>42208.751678240747</v>
      </c>
    </row>
    <row r="2827" spans="1:20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26.333300000000001</v>
      </c>
      <c r="Q2827" s="10" t="s">
        <v>8323</v>
      </c>
      <c r="R2827" t="s">
        <v>8326</v>
      </c>
      <c r="S2827" s="14">
        <f t="shared" si="179"/>
        <v>42278.664965277778</v>
      </c>
      <c r="T2827" s="14">
        <f t="shared" si="178"/>
        <v>42308.664965277778</v>
      </c>
    </row>
    <row r="2828" spans="1:20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t="s">
        <v>8326</v>
      </c>
      <c r="S2828" s="14">
        <f t="shared" si="179"/>
        <v>41921.279976851853</v>
      </c>
      <c r="T2828" s="14">
        <f t="shared" si="178"/>
        <v>41939.125</v>
      </c>
    </row>
    <row r="2829" spans="1:20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23.923100000000002</v>
      </c>
      <c r="Q2829" s="10" t="s">
        <v>8323</v>
      </c>
      <c r="R2829" t="s">
        <v>8326</v>
      </c>
      <c r="S2829" s="14">
        <f t="shared" si="179"/>
        <v>41858.007071759261</v>
      </c>
      <c r="T2829" s="14">
        <f t="shared" si="178"/>
        <v>41888.007071759261</v>
      </c>
    </row>
    <row r="2830" spans="1:20" ht="45" hidden="1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176"/>
        <v>0</v>
      </c>
      <c r="P2830">
        <f t="shared" si="177"/>
        <v>103.33329999999999</v>
      </c>
      <c r="Q2830" s="10" t="s">
        <v>8316</v>
      </c>
      <c r="R2830" t="s">
        <v>8334</v>
      </c>
      <c r="S2830" s="14">
        <f t="shared" si="179"/>
        <v>42712.300567129627</v>
      </c>
      <c r="T2830" s="14">
        <f t="shared" si="178"/>
        <v>42742.300567129627</v>
      </c>
    </row>
    <row r="2831" spans="1:20" ht="30" hidden="1" x14ac:dyDescent="0.2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176"/>
        <v>1</v>
      </c>
      <c r="P2831">
        <f t="shared" si="177"/>
        <v>34.444400000000002</v>
      </c>
      <c r="Q2831" s="10" t="s">
        <v>8319</v>
      </c>
      <c r="R2831" t="s">
        <v>8345</v>
      </c>
      <c r="S2831" s="14">
        <f t="shared" si="179"/>
        <v>41909.892453703702</v>
      </c>
      <c r="T2831" s="14">
        <f t="shared" si="178"/>
        <v>41939.892453703702</v>
      </c>
    </row>
    <row r="2832" spans="1:20" ht="60" hidden="1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176"/>
        <v>103</v>
      </c>
      <c r="P2832">
        <f t="shared" si="177"/>
        <v>28.181799999999999</v>
      </c>
      <c r="Q2832" s="10" t="s">
        <v>8327</v>
      </c>
      <c r="R2832" t="s">
        <v>8331</v>
      </c>
      <c r="S2832" s="14">
        <f t="shared" si="179"/>
        <v>40927.473460648151</v>
      </c>
      <c r="T2832" s="14">
        <f t="shared" si="178"/>
        <v>40953.825694444444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18.235299999999999</v>
      </c>
      <c r="Q2833" s="10" t="s">
        <v>8308</v>
      </c>
      <c r="R2833" t="s">
        <v>8309</v>
      </c>
      <c r="S2833" s="14">
        <f t="shared" si="179"/>
        <v>42045.031851851847</v>
      </c>
      <c r="T2833" s="14">
        <f t="shared" si="178"/>
        <v>42074.99018518519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 s="14">
        <f t="shared" si="179"/>
        <v>41857.854189814818</v>
      </c>
      <c r="T2834" s="14">
        <f t="shared" si="178"/>
        <v>41887.854189814818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21.571400000000001</v>
      </c>
      <c r="Q2835" s="10" t="s">
        <v>8327</v>
      </c>
      <c r="R2835" t="s">
        <v>8328</v>
      </c>
      <c r="S2835" s="14">
        <f t="shared" si="179"/>
        <v>40759.860532407409</v>
      </c>
      <c r="T2835" s="14">
        <f t="shared" si="178"/>
        <v>40792.860532407409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50.166699999999999</v>
      </c>
      <c r="Q2836" s="10" t="s">
        <v>8321</v>
      </c>
      <c r="R2836" t="s">
        <v>8339</v>
      </c>
      <c r="S2836" s="14">
        <f t="shared" si="179"/>
        <v>42177.491388888884</v>
      </c>
      <c r="T2836" s="14">
        <f t="shared" si="178"/>
        <v>42237.491388888884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 s="14">
        <f t="shared" si="179"/>
        <v>42631.769513888896</v>
      </c>
      <c r="T2837" s="14">
        <f t="shared" si="178"/>
        <v>42691.811180555553</v>
      </c>
    </row>
    <row r="2838" spans="1:20" ht="45" hidden="1" x14ac:dyDescent="0.2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76"/>
        <v>12</v>
      </c>
      <c r="P2838">
        <f t="shared" si="177"/>
        <v>75.25</v>
      </c>
      <c r="Q2838" s="10" t="s">
        <v>8323</v>
      </c>
      <c r="R2838" t="s">
        <v>8326</v>
      </c>
      <c r="S2838" s="14">
        <f t="shared" si="179"/>
        <v>41869.798726851855</v>
      </c>
      <c r="T2838" s="14">
        <f t="shared" si="178"/>
        <v>41929.798726851855</v>
      </c>
    </row>
    <row r="2839" spans="1:20" ht="45" hidden="1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76"/>
        <v>100</v>
      </c>
      <c r="P2839">
        <f t="shared" si="177"/>
        <v>37.625</v>
      </c>
      <c r="Q2839" s="10" t="s">
        <v>8327</v>
      </c>
      <c r="R2839" t="s">
        <v>8331</v>
      </c>
      <c r="S2839" s="14">
        <f t="shared" si="179"/>
        <v>41169.845590277779</v>
      </c>
      <c r="T2839" s="14">
        <f t="shared" si="178"/>
        <v>41199.845590277779</v>
      </c>
    </row>
    <row r="2840" spans="1:20" ht="45" hidden="1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176"/>
        <v>241</v>
      </c>
      <c r="P2840">
        <f t="shared" si="177"/>
        <v>23.1538</v>
      </c>
      <c r="Q2840" s="10" t="s">
        <v>8327</v>
      </c>
      <c r="R2840" t="s">
        <v>8328</v>
      </c>
      <c r="S2840" s="14">
        <f t="shared" si="179"/>
        <v>40772.848749999997</v>
      </c>
      <c r="T2840" s="14">
        <f t="shared" si="178"/>
        <v>40813.207638888889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 s="14">
        <f t="shared" si="179"/>
        <v>41831.716874999998</v>
      </c>
      <c r="T2841" s="14">
        <f t="shared" si="178"/>
        <v>41876.716874999998</v>
      </c>
    </row>
    <row r="2842" spans="1:20" ht="60" hidden="1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176"/>
        <v>3</v>
      </c>
      <c r="P2842">
        <f t="shared" si="177"/>
        <v>300</v>
      </c>
      <c r="Q2842" s="10" t="s">
        <v>8308</v>
      </c>
      <c r="R2842" t="s">
        <v>8342</v>
      </c>
      <c r="S2842" s="14">
        <f t="shared" si="179"/>
        <v>42327.825289351851</v>
      </c>
      <c r="T2842" s="14">
        <f t="shared" si="178"/>
        <v>42377.82430555555</v>
      </c>
    </row>
    <row r="2843" spans="1:20" ht="60" hidden="1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176"/>
        <v>3</v>
      </c>
      <c r="P2843">
        <f t="shared" si="177"/>
        <v>300</v>
      </c>
      <c r="Q2843" s="10" t="s">
        <v>8323</v>
      </c>
      <c r="R2843" t="s">
        <v>8324</v>
      </c>
      <c r="S2843" s="14">
        <f t="shared" si="179"/>
        <v>42496.447071759263</v>
      </c>
      <c r="T2843" s="14">
        <f t="shared" si="178"/>
        <v>42526.447071759263</v>
      </c>
    </row>
    <row r="2844" spans="1:20" ht="60" hidden="1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176"/>
        <v>12</v>
      </c>
      <c r="P2844">
        <f t="shared" si="177"/>
        <v>25</v>
      </c>
      <c r="Q2844" s="10" t="s">
        <v>8323</v>
      </c>
      <c r="R2844" t="s">
        <v>8324</v>
      </c>
      <c r="S2844" s="14">
        <f t="shared" si="179"/>
        <v>42171.383530092593</v>
      </c>
      <c r="T2844" s="14">
        <f t="shared" si="178"/>
        <v>42201.330555555556</v>
      </c>
    </row>
    <row r="2845" spans="1:20" ht="60" hidden="1" x14ac:dyDescent="0.2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176"/>
        <v>50</v>
      </c>
      <c r="P2845">
        <f t="shared" si="177"/>
        <v>60</v>
      </c>
      <c r="Q2845" s="10" t="s">
        <v>8323</v>
      </c>
      <c r="R2845" t="s">
        <v>8326</v>
      </c>
      <c r="S2845" s="14">
        <f t="shared" si="179"/>
        <v>42370.007766203707</v>
      </c>
      <c r="T2845" s="14">
        <f t="shared" si="178"/>
        <v>42398.981944444444</v>
      </c>
    </row>
    <row r="2846" spans="1:20" ht="45" hidden="1" x14ac:dyDescent="0.2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76"/>
        <v>60</v>
      </c>
      <c r="P2846">
        <f t="shared" si="177"/>
        <v>60</v>
      </c>
      <c r="Q2846" s="10" t="s">
        <v>8323</v>
      </c>
      <c r="R2846" t="s">
        <v>8326</v>
      </c>
      <c r="S2846" s="14">
        <f t="shared" si="179"/>
        <v>42305.670914351853</v>
      </c>
      <c r="T2846" s="14">
        <f t="shared" si="178"/>
        <v>42339.249305555553</v>
      </c>
    </row>
    <row r="2847" spans="1:20" ht="45" hidden="1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176"/>
        <v>100</v>
      </c>
      <c r="P2847">
        <f t="shared" si="177"/>
        <v>18.75</v>
      </c>
      <c r="Q2847" s="10" t="s">
        <v>8327</v>
      </c>
      <c r="R2847" t="s">
        <v>8336</v>
      </c>
      <c r="S2847" s="14">
        <f t="shared" si="179"/>
        <v>42078.792048611111</v>
      </c>
      <c r="T2847" s="14">
        <f t="shared" si="178"/>
        <v>42108.792048611111</v>
      </c>
    </row>
    <row r="2848" spans="1:20" ht="45" hidden="1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176"/>
        <v>100</v>
      </c>
      <c r="P2848">
        <f t="shared" si="177"/>
        <v>30</v>
      </c>
      <c r="Q2848" s="10" t="s">
        <v>8327</v>
      </c>
      <c r="R2848" t="s">
        <v>8336</v>
      </c>
      <c r="S2848" s="14">
        <f t="shared" si="179"/>
        <v>42021.832280092596</v>
      </c>
      <c r="T2848" s="14">
        <f t="shared" si="178"/>
        <v>42051.832280092596</v>
      </c>
    </row>
    <row r="2849" spans="1:20" ht="30" hidden="1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176"/>
        <v>100</v>
      </c>
      <c r="P2849">
        <f t="shared" si="177"/>
        <v>27.2727</v>
      </c>
      <c r="Q2849" s="10" t="s">
        <v>8327</v>
      </c>
      <c r="R2849" t="s">
        <v>8331</v>
      </c>
      <c r="S2849" s="14">
        <f t="shared" si="179"/>
        <v>41634.797013888885</v>
      </c>
      <c r="T2849" s="14">
        <f t="shared" si="178"/>
        <v>41670.792361111111</v>
      </c>
    </row>
    <row r="2850" spans="1:20" ht="45" hidden="1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176"/>
        <v>100</v>
      </c>
      <c r="P2850">
        <f t="shared" si="177"/>
        <v>27.2727</v>
      </c>
      <c r="Q2850" s="10" t="s">
        <v>8327</v>
      </c>
      <c r="R2850" t="s">
        <v>8328</v>
      </c>
      <c r="S2850" s="14">
        <f t="shared" si="179"/>
        <v>41365.928159722222</v>
      </c>
      <c r="T2850" s="14">
        <f t="shared" si="178"/>
        <v>41379.928159722222</v>
      </c>
    </row>
    <row r="2851" spans="1:20" ht="45" hidden="1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176"/>
        <v>100</v>
      </c>
      <c r="P2851">
        <f t="shared" si="177"/>
        <v>30</v>
      </c>
      <c r="Q2851" s="10" t="s">
        <v>8323</v>
      </c>
      <c r="R2851" t="s">
        <v>8335</v>
      </c>
      <c r="S2851" s="14">
        <f t="shared" si="179"/>
        <v>42013.15253472222</v>
      </c>
      <c r="T2851" s="14">
        <f t="shared" si="178"/>
        <v>42028.125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99.333299999999994</v>
      </c>
      <c r="Q2852" s="10" t="s">
        <v>8308</v>
      </c>
      <c r="R2852" t="s">
        <v>8310</v>
      </c>
      <c r="S2852" s="14">
        <f t="shared" si="179"/>
        <v>42634.900046296301</v>
      </c>
      <c r="T2852" s="14">
        <f t="shared" si="178"/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49.666699999999999</v>
      </c>
      <c r="Q2853" s="10" t="s">
        <v>8308</v>
      </c>
      <c r="R2853" t="s">
        <v>8310</v>
      </c>
      <c r="S2853" s="14">
        <f t="shared" si="179"/>
        <v>42637.016736111109</v>
      </c>
      <c r="T2853" s="14">
        <f t="shared" si="178"/>
        <v>42669.165972222225</v>
      </c>
    </row>
    <row r="2854" spans="1:20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24.333300000000001</v>
      </c>
      <c r="Q2854" s="10" t="s">
        <v>8323</v>
      </c>
      <c r="R2854" t="s">
        <v>8326</v>
      </c>
      <c r="S2854" s="14">
        <f t="shared" si="179"/>
        <v>41880.788842592592</v>
      </c>
      <c r="T2854" s="14">
        <f t="shared" si="178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19.333300000000001</v>
      </c>
      <c r="Q2855" s="10" t="s">
        <v>8313</v>
      </c>
      <c r="R2855" t="s">
        <v>8314</v>
      </c>
      <c r="S2855" s="14">
        <f t="shared" si="179"/>
        <v>42747.506689814814</v>
      </c>
      <c r="T2855" s="14">
        <f t="shared" si="178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24.083300000000001</v>
      </c>
      <c r="Q2856" s="10" t="s">
        <v>8308</v>
      </c>
      <c r="R2856" t="s">
        <v>8310</v>
      </c>
      <c r="S2856" s="14">
        <f t="shared" si="179"/>
        <v>42673.66788194445</v>
      </c>
      <c r="T2856" s="14">
        <f t="shared" si="178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26.2727</v>
      </c>
      <c r="Q2857" s="10" t="s">
        <v>8313</v>
      </c>
      <c r="R2857" t="s">
        <v>8355</v>
      </c>
      <c r="S2857" s="14">
        <f t="shared" si="179"/>
        <v>41839.212951388887</v>
      </c>
      <c r="T2857" s="14">
        <f t="shared" si="178"/>
        <v>41899.212951388887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19.2667</v>
      </c>
      <c r="Q2858" s="10" t="s">
        <v>8323</v>
      </c>
      <c r="R2858" t="s">
        <v>8326</v>
      </c>
      <c r="S2858" s="14">
        <f t="shared" si="179"/>
        <v>42282.770231481481</v>
      </c>
      <c r="T2858" s="14">
        <f t="shared" si="178"/>
        <v>42342.811898148153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 s="14">
        <f t="shared" si="179"/>
        <v>42592.750555555554</v>
      </c>
      <c r="T2859" s="14">
        <f t="shared" si="178"/>
        <v>42622.750555555554</v>
      </c>
    </row>
    <row r="2860" spans="1:20" ht="60" hidden="1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176"/>
        <v>3</v>
      </c>
      <c r="P2860">
        <f t="shared" si="177"/>
        <v>57</v>
      </c>
      <c r="Q2860" s="10" t="s">
        <v>8323</v>
      </c>
      <c r="R2860" t="s">
        <v>8326</v>
      </c>
      <c r="S2860" s="14">
        <f t="shared" si="179"/>
        <v>41779.695092592592</v>
      </c>
      <c r="T2860" s="14">
        <f t="shared" si="178"/>
        <v>41813.666666666664</v>
      </c>
    </row>
    <row r="2861" spans="1:20" ht="60" hidden="1" x14ac:dyDescent="0.2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176"/>
        <v>14</v>
      </c>
      <c r="P2861">
        <f t="shared" si="177"/>
        <v>71.25</v>
      </c>
      <c r="Q2861" s="10" t="s">
        <v>8323</v>
      </c>
      <c r="R2861" t="s">
        <v>8326</v>
      </c>
      <c r="S2861" s="14">
        <f t="shared" si="179"/>
        <v>42414.235879629632</v>
      </c>
      <c r="T2861" s="14">
        <f t="shared" si="178"/>
        <v>42474.194212962961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 s="14">
        <f t="shared" si="179"/>
        <v>42716.7424537037</v>
      </c>
      <c r="T2862" s="14">
        <f t="shared" si="178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40.142899999999997</v>
      </c>
      <c r="Q2863" s="10" t="s">
        <v>8319</v>
      </c>
      <c r="R2863" t="s">
        <v>8357</v>
      </c>
      <c r="S2863" s="14">
        <f t="shared" si="179"/>
        <v>42244.776666666665</v>
      </c>
      <c r="T2863" s="14">
        <f t="shared" si="178"/>
        <v>42274.776666666665</v>
      </c>
    </row>
    <row r="2864" spans="1:20" ht="45" hidden="1" x14ac:dyDescent="0.2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176"/>
        <v>0</v>
      </c>
      <c r="P2864">
        <f t="shared" si="177"/>
        <v>40</v>
      </c>
      <c r="Q2864" s="10" t="s">
        <v>8313</v>
      </c>
      <c r="R2864" t="s">
        <v>8351</v>
      </c>
      <c r="S2864" s="14">
        <f t="shared" si="179"/>
        <v>41780.050092592595</v>
      </c>
      <c r="T2864" s="14">
        <f t="shared" si="178"/>
        <v>41808.842361111114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93.333299999999994</v>
      </c>
      <c r="Q2865" s="10" t="s">
        <v>8308</v>
      </c>
      <c r="R2865" t="s">
        <v>8310</v>
      </c>
      <c r="S2865" s="14">
        <f t="shared" si="179"/>
        <v>42424.749490740738</v>
      </c>
      <c r="T2865" s="14">
        <f t="shared" si="178"/>
        <v>42454.707824074074</v>
      </c>
    </row>
    <row r="2866" spans="1:20" ht="45" hidden="1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176"/>
        <v>2</v>
      </c>
      <c r="P2866">
        <f t="shared" si="177"/>
        <v>93.333299999999994</v>
      </c>
      <c r="Q2866" s="10" t="s">
        <v>8323</v>
      </c>
      <c r="R2866" t="s">
        <v>8324</v>
      </c>
      <c r="S2866" s="14">
        <f t="shared" si="179"/>
        <v>42031.011249999996</v>
      </c>
      <c r="T2866" s="14">
        <f t="shared" si="178"/>
        <v>42090.969583333332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t="s">
        <v>8330</v>
      </c>
      <c r="S2867" s="14">
        <f t="shared" si="179"/>
        <v>42803.920277777783</v>
      </c>
      <c r="T2867" s="14">
        <f t="shared" si="178"/>
        <v>42834.833333333328</v>
      </c>
    </row>
    <row r="2868" spans="1:20" ht="45" hidden="1" x14ac:dyDescent="0.2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176"/>
        <v>37</v>
      </c>
      <c r="P2868">
        <f t="shared" si="177"/>
        <v>35</v>
      </c>
      <c r="Q2868" s="10" t="s">
        <v>8327</v>
      </c>
      <c r="R2868" t="s">
        <v>8328</v>
      </c>
      <c r="S2868" s="14">
        <f t="shared" si="179"/>
        <v>40646.099097222221</v>
      </c>
      <c r="T2868" s="14">
        <f t="shared" si="178"/>
        <v>40691.099097222221</v>
      </c>
    </row>
    <row r="2869" spans="1:20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11.666700000000001</v>
      </c>
      <c r="Q2869" s="10" t="s">
        <v>8323</v>
      </c>
      <c r="R2869" t="s">
        <v>8326</v>
      </c>
      <c r="S2869" s="14">
        <f t="shared" si="179"/>
        <v>42378.478344907402</v>
      </c>
      <c r="T2869" s="14">
        <f t="shared" si="178"/>
        <v>42418.916666666672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 s="14">
        <f t="shared" si="179"/>
        <v>41887.383356481485</v>
      </c>
      <c r="T2870" s="14">
        <f t="shared" si="178"/>
        <v>41917.383356481485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 s="14">
        <f t="shared" si="179"/>
        <v>42382.189710648148</v>
      </c>
      <c r="T2871" s="14">
        <f t="shared" si="178"/>
        <v>42412.189710648148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23.083300000000001</v>
      </c>
      <c r="Q2872" s="10" t="s">
        <v>8319</v>
      </c>
      <c r="R2872" t="s">
        <v>8345</v>
      </c>
      <c r="S2872" s="14">
        <f t="shared" si="179"/>
        <v>41837.829895833333</v>
      </c>
      <c r="T2872" s="14">
        <f t="shared" si="178"/>
        <v>41897.829895833333</v>
      </c>
    </row>
    <row r="2873" spans="1:20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30.777799999999999</v>
      </c>
      <c r="Q2873" s="10" t="s">
        <v>8323</v>
      </c>
      <c r="R2873" t="s">
        <v>8326</v>
      </c>
      <c r="S2873" s="14">
        <f t="shared" si="179"/>
        <v>42312.874594907407</v>
      </c>
      <c r="T2873" s="14">
        <f t="shared" si="178"/>
        <v>42340.874594907407</v>
      </c>
    </row>
    <row r="2874" spans="1:20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 s="14">
        <f t="shared" si="179"/>
        <v>42436.211701388893</v>
      </c>
      <c r="T2874" s="14">
        <f t="shared" si="178"/>
        <v>42466.170034722221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 s="14">
        <f t="shared" si="179"/>
        <v>42361.043703703705</v>
      </c>
      <c r="T2875" s="14">
        <f t="shared" si="178"/>
        <v>42421.043703703705</v>
      </c>
    </row>
    <row r="2876" spans="1:20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t="s">
        <v>8326</v>
      </c>
      <c r="S2876" s="14">
        <f t="shared" si="179"/>
        <v>42415.883425925931</v>
      </c>
      <c r="T2876" s="14">
        <f t="shared" si="178"/>
        <v>42475.84175925926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 s="14">
        <f t="shared" si="179"/>
        <v>42095.374675925923</v>
      </c>
      <c r="T2877" s="14">
        <f t="shared" si="178"/>
        <v>42125.374675925923</v>
      </c>
    </row>
    <row r="2878" spans="1:20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t="s">
        <v>8326</v>
      </c>
      <c r="S2878" s="14">
        <f t="shared" si="179"/>
        <v>42401.610983796301</v>
      </c>
      <c r="T2878" s="14">
        <f t="shared" si="178"/>
        <v>42426</v>
      </c>
    </row>
    <row r="2879" spans="1:20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90.333299999999994</v>
      </c>
      <c r="Q2879" s="10" t="s">
        <v>8323</v>
      </c>
      <c r="R2879" t="s">
        <v>8326</v>
      </c>
      <c r="S2879" s="14">
        <f t="shared" si="179"/>
        <v>42722.84474537037</v>
      </c>
      <c r="T2879" s="14">
        <f t="shared" si="178"/>
        <v>42752.84474537037</v>
      </c>
    </row>
    <row r="2880" spans="1:20" ht="60" hidden="1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176"/>
        <v>0</v>
      </c>
      <c r="P2880">
        <f t="shared" si="177"/>
        <v>54</v>
      </c>
      <c r="Q2880" s="10" t="s">
        <v>8308</v>
      </c>
      <c r="R2880" t="s">
        <v>8342</v>
      </c>
      <c r="S2880" s="14">
        <f t="shared" si="179"/>
        <v>42360.932152777779</v>
      </c>
      <c r="T2880" s="14">
        <f t="shared" si="178"/>
        <v>42420.932152777779</v>
      </c>
    </row>
    <row r="2881" spans="1:20" ht="45" hidden="1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176"/>
        <v>6</v>
      </c>
      <c r="P2881">
        <f t="shared" si="177"/>
        <v>45</v>
      </c>
      <c r="Q2881" s="10" t="s">
        <v>8316</v>
      </c>
      <c r="R2881" t="s">
        <v>8344</v>
      </c>
      <c r="S2881" s="14">
        <f t="shared" si="179"/>
        <v>42327.671631944439</v>
      </c>
      <c r="T2881" s="14">
        <f t="shared" si="178"/>
        <v>42357.671631944439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8323</v>
      </c>
      <c r="R2882" t="s">
        <v>8326</v>
      </c>
      <c r="S2882" s="14">
        <f t="shared" si="179"/>
        <v>41813.938715277778</v>
      </c>
      <c r="T2882" s="14">
        <f t="shared" si="178"/>
        <v>41835.916666666664</v>
      </c>
    </row>
    <row r="2883" spans="1:20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ROUND(E2883/L2883,4)</f>
        <v>38.571399999999997</v>
      </c>
      <c r="Q2883" s="10" t="s">
        <v>8323</v>
      </c>
      <c r="R2883" t="s">
        <v>8326</v>
      </c>
      <c r="S2883" s="14">
        <f t="shared" si="179"/>
        <v>42571.626192129625</v>
      </c>
      <c r="T2883" s="14">
        <f t="shared" ref="T2883:T2946" si="182">(((I2883/60/60)/24)+DATE(1970,1,1))</f>
        <v>42583.570138888885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 s="14">
        <f t="shared" ref="S2884:S2947" si="183">(((J2884/60)/60/24)+DATE(1970,1,1))</f>
        <v>41844.874421296299</v>
      </c>
      <c r="T2884" s="14">
        <f t="shared" si="182"/>
        <v>41874.874421296299</v>
      </c>
    </row>
    <row r="2885" spans="1:20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29.555599999999998</v>
      </c>
      <c r="Q2885" s="10" t="s">
        <v>8323</v>
      </c>
      <c r="R2885" t="s">
        <v>8326</v>
      </c>
      <c r="S2885" s="14">
        <f t="shared" si="183"/>
        <v>42480.800648148142</v>
      </c>
      <c r="T2885" s="14">
        <f t="shared" si="182"/>
        <v>42540.800648148142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t="s">
        <v>8326</v>
      </c>
      <c r="S2886" s="14">
        <f t="shared" si="183"/>
        <v>42499.731701388882</v>
      </c>
      <c r="T2886" s="14">
        <f t="shared" si="182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 s="14">
        <f t="shared" si="183"/>
        <v>42741.848379629635</v>
      </c>
      <c r="T2887" s="14">
        <f t="shared" si="182"/>
        <v>42783.875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 s="14">
        <f t="shared" si="183"/>
        <v>42528.987696759257</v>
      </c>
      <c r="T2888" s="14">
        <f t="shared" si="182"/>
        <v>42558.987696759257</v>
      </c>
    </row>
    <row r="2889" spans="1:20" ht="45" hidden="1" x14ac:dyDescent="0.2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180"/>
        <v>1</v>
      </c>
      <c r="P2889">
        <f t="shared" si="181"/>
        <v>26</v>
      </c>
      <c r="Q2889" s="10" t="s">
        <v>8308</v>
      </c>
      <c r="R2889" t="s">
        <v>8310</v>
      </c>
      <c r="S2889" s="14">
        <f t="shared" si="183"/>
        <v>42158.028310185182</v>
      </c>
      <c r="T2889" s="14">
        <f t="shared" si="182"/>
        <v>42186.028310185182</v>
      </c>
    </row>
    <row r="2890" spans="1:20" ht="45" hidden="1" x14ac:dyDescent="0.2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180"/>
        <v>1</v>
      </c>
      <c r="P2890">
        <f t="shared" si="181"/>
        <v>28.8889</v>
      </c>
      <c r="Q2890" s="10" t="s">
        <v>8308</v>
      </c>
      <c r="R2890" t="s">
        <v>8318</v>
      </c>
      <c r="S2890" s="14">
        <f t="shared" si="183"/>
        <v>41828.789942129632</v>
      </c>
      <c r="T2890" s="14">
        <f t="shared" si="182"/>
        <v>41863.789942129632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28.8889</v>
      </c>
      <c r="Q2891" s="10" t="s">
        <v>8327</v>
      </c>
      <c r="R2891" t="s">
        <v>8328</v>
      </c>
      <c r="S2891" s="14">
        <f t="shared" si="183"/>
        <v>41842.031597222223</v>
      </c>
      <c r="T2891" s="14">
        <f t="shared" si="182"/>
        <v>41872.031597222223</v>
      </c>
    </row>
    <row r="2892" spans="1:20" ht="60" hidden="1" x14ac:dyDescent="0.2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80"/>
        <v>5</v>
      </c>
      <c r="P2892">
        <f t="shared" si="181"/>
        <v>65</v>
      </c>
      <c r="Q2892" s="10" t="s">
        <v>8323</v>
      </c>
      <c r="R2892" t="s">
        <v>8326</v>
      </c>
      <c r="S2892" s="14">
        <f t="shared" si="183"/>
        <v>41829.73715277778</v>
      </c>
      <c r="T2892" s="14">
        <f t="shared" si="182"/>
        <v>41852.716666666667</v>
      </c>
    </row>
    <row r="2893" spans="1:20" ht="30" hidden="1" x14ac:dyDescent="0.2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180"/>
        <v>33</v>
      </c>
      <c r="P2893">
        <f t="shared" si="181"/>
        <v>37.142899999999997</v>
      </c>
      <c r="Q2893" s="10" t="s">
        <v>8323</v>
      </c>
      <c r="R2893" t="s">
        <v>8326</v>
      </c>
      <c r="S2893" s="14">
        <f t="shared" si="183"/>
        <v>42056.1324537037</v>
      </c>
      <c r="T2893" s="14">
        <f t="shared" si="182"/>
        <v>42086.207638888889</v>
      </c>
    </row>
    <row r="2894" spans="1:20" ht="45" hidden="1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180"/>
        <v>52</v>
      </c>
      <c r="P2894">
        <f t="shared" si="181"/>
        <v>17.333300000000001</v>
      </c>
      <c r="Q2894" s="10" t="s">
        <v>8311</v>
      </c>
      <c r="R2894" t="s">
        <v>8356</v>
      </c>
      <c r="S2894" s="14">
        <f t="shared" si="183"/>
        <v>42072.790821759263</v>
      </c>
      <c r="T2894" s="14">
        <f t="shared" si="182"/>
        <v>42102.790821759263</v>
      </c>
    </row>
    <row r="2895" spans="1:20" ht="45" hidden="1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180"/>
        <v>104</v>
      </c>
      <c r="P2895">
        <f t="shared" si="181"/>
        <v>21.666699999999999</v>
      </c>
      <c r="Q2895" s="10" t="s">
        <v>8321</v>
      </c>
      <c r="R2895" t="s">
        <v>8343</v>
      </c>
      <c r="S2895" s="14">
        <f t="shared" si="183"/>
        <v>41716.717847222222</v>
      </c>
      <c r="T2895" s="14">
        <f t="shared" si="182"/>
        <v>41736.717847222222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 s="14">
        <f t="shared" si="183"/>
        <v>42138.692627314813</v>
      </c>
      <c r="T2896" s="14">
        <f t="shared" si="182"/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t="s">
        <v>8326</v>
      </c>
      <c r="S2897" s="14">
        <f t="shared" si="183"/>
        <v>42800.753333333334</v>
      </c>
      <c r="T2897" s="14">
        <f t="shared" si="182"/>
        <v>42841.833333333328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23.181799999999999</v>
      </c>
      <c r="Q2898" s="10" t="s">
        <v>8316</v>
      </c>
      <c r="R2898" t="s">
        <v>8334</v>
      </c>
      <c r="S2898" s="14">
        <f t="shared" si="183"/>
        <v>41220.933124999996</v>
      </c>
      <c r="T2898" s="14">
        <f t="shared" si="182"/>
        <v>41250.933124999996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 s="14">
        <f t="shared" si="183"/>
        <v>42317.954571759255</v>
      </c>
      <c r="T2899" s="14">
        <f t="shared" si="182"/>
        <v>42377.954571759255</v>
      </c>
    </row>
    <row r="2900" spans="1:20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t="s">
        <v>8326</v>
      </c>
      <c r="S2900" s="14">
        <f t="shared" si="183"/>
        <v>42461.596273148149</v>
      </c>
      <c r="T2900" s="14">
        <f t="shared" si="182"/>
        <v>42491.596273148149</v>
      </c>
    </row>
    <row r="2901" spans="1:20" ht="45" hidden="1" x14ac:dyDescent="0.2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180"/>
        <v>13</v>
      </c>
      <c r="P2901">
        <f t="shared" si="181"/>
        <v>50.2</v>
      </c>
      <c r="Q2901" s="10" t="s">
        <v>8323</v>
      </c>
      <c r="R2901" t="s">
        <v>8326</v>
      </c>
      <c r="S2901" s="14">
        <f t="shared" si="183"/>
        <v>42509.814108796301</v>
      </c>
      <c r="T2901" s="14">
        <f t="shared" si="182"/>
        <v>42539.814108796301</v>
      </c>
    </row>
    <row r="2902" spans="1:20" ht="60" hidden="1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180"/>
        <v>100</v>
      </c>
      <c r="P2902">
        <f t="shared" si="181"/>
        <v>31.375</v>
      </c>
      <c r="Q2902" s="10" t="s">
        <v>8323</v>
      </c>
      <c r="R2902" t="s">
        <v>8326</v>
      </c>
      <c r="S2902" s="14">
        <f t="shared" si="183"/>
        <v>42075.807395833333</v>
      </c>
      <c r="T2902" s="14">
        <f t="shared" si="182"/>
        <v>42105.807395833333</v>
      </c>
    </row>
    <row r="2903" spans="1:20" ht="45" hidden="1" x14ac:dyDescent="0.2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180"/>
        <v>0</v>
      </c>
      <c r="P2903">
        <f t="shared" si="181"/>
        <v>250</v>
      </c>
      <c r="Q2903" s="10" t="s">
        <v>8321</v>
      </c>
      <c r="R2903" t="s">
        <v>8339</v>
      </c>
      <c r="S2903" s="14">
        <f t="shared" si="183"/>
        <v>41466.552314814813</v>
      </c>
      <c r="T2903" s="14">
        <f t="shared" si="182"/>
        <v>41496.552314814813</v>
      </c>
    </row>
    <row r="2904" spans="1:20" ht="45" hidden="1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180"/>
        <v>0</v>
      </c>
      <c r="P2904">
        <f t="shared" si="181"/>
        <v>62.5</v>
      </c>
      <c r="Q2904" s="10" t="s">
        <v>8319</v>
      </c>
      <c r="R2904" t="s">
        <v>8345</v>
      </c>
      <c r="S2904" s="14">
        <f t="shared" si="183"/>
        <v>42449.341678240744</v>
      </c>
      <c r="T2904" s="14">
        <f t="shared" si="182"/>
        <v>42509.341678240744</v>
      </c>
    </row>
    <row r="2905" spans="1:20" ht="60" hidden="1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180"/>
        <v>0</v>
      </c>
      <c r="P2905">
        <f t="shared" si="181"/>
        <v>250</v>
      </c>
      <c r="Q2905" s="10" t="s">
        <v>8308</v>
      </c>
      <c r="R2905" t="s">
        <v>8310</v>
      </c>
      <c r="S2905" s="14">
        <f t="shared" si="183"/>
        <v>42702.809201388889</v>
      </c>
      <c r="T2905" s="14">
        <f t="shared" si="182"/>
        <v>42732.809201388889</v>
      </c>
    </row>
    <row r="2906" spans="1:20" ht="60" hidden="1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180"/>
        <v>0</v>
      </c>
      <c r="P2906">
        <f t="shared" si="181"/>
        <v>250</v>
      </c>
      <c r="Q2906" s="10" t="s">
        <v>8346</v>
      </c>
      <c r="R2906" t="s">
        <v>8347</v>
      </c>
      <c r="S2906" s="14">
        <f t="shared" si="183"/>
        <v>42579.708437499998</v>
      </c>
      <c r="T2906" s="14">
        <f t="shared" si="182"/>
        <v>42609.708437499998</v>
      </c>
    </row>
    <row r="2907" spans="1:20" ht="45" hidden="1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180"/>
        <v>1</v>
      </c>
      <c r="P2907">
        <f t="shared" si="181"/>
        <v>125</v>
      </c>
      <c r="Q2907" s="10" t="s">
        <v>8321</v>
      </c>
      <c r="R2907" t="s">
        <v>8325</v>
      </c>
      <c r="S2907" s="14">
        <f t="shared" si="183"/>
        <v>42106.666018518517</v>
      </c>
      <c r="T2907" s="14">
        <f t="shared" si="182"/>
        <v>42155.395138888889</v>
      </c>
    </row>
    <row r="2908" spans="1:20" ht="45" hidden="1" x14ac:dyDescent="0.2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3</v>
      </c>
      <c r="P2908">
        <f t="shared" si="181"/>
        <v>35.714300000000001</v>
      </c>
      <c r="Q2908" s="10" t="s">
        <v>8323</v>
      </c>
      <c r="R2908" t="s">
        <v>8326</v>
      </c>
      <c r="S2908" s="14">
        <f t="shared" si="183"/>
        <v>41866.640648148146</v>
      </c>
      <c r="T2908" s="14">
        <f t="shared" si="182"/>
        <v>41898.125</v>
      </c>
    </row>
    <row r="2909" spans="1:20" ht="60" hidden="1" x14ac:dyDescent="0.2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180"/>
        <v>3</v>
      </c>
      <c r="P2909">
        <f t="shared" si="181"/>
        <v>250</v>
      </c>
      <c r="Q2909" s="10" t="s">
        <v>8308</v>
      </c>
      <c r="R2909" t="s">
        <v>8342</v>
      </c>
      <c r="S2909" s="14">
        <f t="shared" si="183"/>
        <v>41946.232175925928</v>
      </c>
      <c r="T2909" s="14">
        <f t="shared" si="182"/>
        <v>41976.232175925921</v>
      </c>
    </row>
    <row r="2910" spans="1:20" ht="45" hidden="1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180"/>
        <v>5</v>
      </c>
      <c r="P2910">
        <f t="shared" si="181"/>
        <v>83.333299999999994</v>
      </c>
      <c r="Q2910" s="10" t="s">
        <v>8321</v>
      </c>
      <c r="R2910" t="s">
        <v>8325</v>
      </c>
      <c r="S2910" s="14">
        <f t="shared" si="183"/>
        <v>42239.441412037035</v>
      </c>
      <c r="T2910" s="14">
        <f t="shared" si="182"/>
        <v>42279.441412037035</v>
      </c>
    </row>
    <row r="2911" spans="1:20" ht="60" hidden="1" x14ac:dyDescent="0.2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180"/>
        <v>5</v>
      </c>
      <c r="P2911">
        <f t="shared" si="181"/>
        <v>62.5</v>
      </c>
      <c r="Q2911" s="10" t="s">
        <v>8323</v>
      </c>
      <c r="R2911" t="s">
        <v>8326</v>
      </c>
      <c r="S2911" s="14">
        <f t="shared" si="183"/>
        <v>42151.237685185188</v>
      </c>
      <c r="T2911" s="14">
        <f t="shared" si="182"/>
        <v>42211.237685185188</v>
      </c>
    </row>
    <row r="2912" spans="1:20" ht="45" hidden="1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180"/>
        <v>25</v>
      </c>
      <c r="P2912">
        <f t="shared" si="181"/>
        <v>50</v>
      </c>
      <c r="Q2912" s="10" t="s">
        <v>8321</v>
      </c>
      <c r="R2912" t="s">
        <v>8325</v>
      </c>
      <c r="S2912" s="14">
        <f t="shared" si="183"/>
        <v>42297.110300925924</v>
      </c>
      <c r="T2912" s="14">
        <f t="shared" si="182"/>
        <v>42316.5</v>
      </c>
    </row>
    <row r="2913" spans="1:20" ht="45" hidden="1" x14ac:dyDescent="0.2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180"/>
        <v>25</v>
      </c>
      <c r="P2913">
        <f t="shared" si="181"/>
        <v>41.666699999999999</v>
      </c>
      <c r="Q2913" s="10" t="s">
        <v>8323</v>
      </c>
      <c r="R2913" t="s">
        <v>8335</v>
      </c>
      <c r="S2913" s="14">
        <f t="shared" si="183"/>
        <v>42242.988680555558</v>
      </c>
      <c r="T2913" s="14">
        <f t="shared" si="182"/>
        <v>42272.988680555558</v>
      </c>
    </row>
    <row r="2914" spans="1:20" ht="45" hidden="1" x14ac:dyDescent="0.2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180"/>
        <v>100</v>
      </c>
      <c r="P2914">
        <f t="shared" si="181"/>
        <v>27.777799999999999</v>
      </c>
      <c r="Q2914" s="10" t="s">
        <v>8323</v>
      </c>
      <c r="R2914" t="s">
        <v>8326</v>
      </c>
      <c r="S2914" s="14">
        <f t="shared" si="183"/>
        <v>42437.398680555561</v>
      </c>
      <c r="T2914" s="14">
        <f t="shared" si="182"/>
        <v>42465.35701388889</v>
      </c>
    </row>
    <row r="2915" spans="1:20" ht="60" hidden="1" x14ac:dyDescent="0.2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180"/>
        <v>100</v>
      </c>
      <c r="P2915">
        <f t="shared" si="181"/>
        <v>31.25</v>
      </c>
      <c r="Q2915" s="10" t="s">
        <v>8323</v>
      </c>
      <c r="R2915" t="s">
        <v>8326</v>
      </c>
      <c r="S2915" s="14">
        <f t="shared" si="183"/>
        <v>42124.841111111105</v>
      </c>
      <c r="T2915" s="14">
        <f t="shared" si="182"/>
        <v>42154.841111111105</v>
      </c>
    </row>
    <row r="2916" spans="1:20" ht="60" hidden="1" x14ac:dyDescent="0.2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180"/>
        <v>100</v>
      </c>
      <c r="P2916">
        <f t="shared" si="181"/>
        <v>11.3636</v>
      </c>
      <c r="Q2916" s="10" t="s">
        <v>8323</v>
      </c>
      <c r="R2916" t="s">
        <v>8326</v>
      </c>
      <c r="S2916" s="14">
        <f t="shared" si="183"/>
        <v>41971.881076388891</v>
      </c>
      <c r="T2916" s="14">
        <f t="shared" si="182"/>
        <v>41996.881076388891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 s="14">
        <f t="shared" si="183"/>
        <v>42348.9215625</v>
      </c>
      <c r="T2917" s="14">
        <f t="shared" si="182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 s="14">
        <f t="shared" si="183"/>
        <v>42479.22210648148</v>
      </c>
      <c r="T2918" s="14">
        <f t="shared" si="182"/>
        <v>42539.22210648148</v>
      </c>
    </row>
    <row r="2919" spans="1:20" ht="60" hidden="1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180"/>
        <v>2</v>
      </c>
      <c r="P2919">
        <f t="shared" si="181"/>
        <v>48.2</v>
      </c>
      <c r="Q2919" s="10" t="s">
        <v>8311</v>
      </c>
      <c r="R2919" t="s">
        <v>8348</v>
      </c>
      <c r="S2919" s="14">
        <f t="shared" si="183"/>
        <v>42032.510243055556</v>
      </c>
      <c r="T2919" s="14">
        <f t="shared" si="182"/>
        <v>42057.510243055556</v>
      </c>
    </row>
    <row r="2920" spans="1:20" ht="45" hidden="1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80"/>
        <v>3</v>
      </c>
      <c r="P2920">
        <f t="shared" si="181"/>
        <v>30.125</v>
      </c>
      <c r="Q2920" s="10" t="s">
        <v>8327</v>
      </c>
      <c r="R2920" t="s">
        <v>8354</v>
      </c>
      <c r="S2920" s="14">
        <f t="shared" si="183"/>
        <v>41409.040011574078</v>
      </c>
      <c r="T2920" s="14">
        <f t="shared" si="182"/>
        <v>41467.910416666666</v>
      </c>
    </row>
    <row r="2921" spans="1:20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20.083300000000001</v>
      </c>
      <c r="Q2921" s="10" t="s">
        <v>8323</v>
      </c>
      <c r="R2921" t="s">
        <v>8326</v>
      </c>
      <c r="S2921" s="14">
        <f t="shared" si="183"/>
        <v>42142.514016203699</v>
      </c>
      <c r="T2921" s="14">
        <f t="shared" si="182"/>
        <v>42155.958333333328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 s="14">
        <f t="shared" si="183"/>
        <v>42303.878414351857</v>
      </c>
      <c r="T2922" s="14">
        <f t="shared" si="182"/>
        <v>42333.920081018514</v>
      </c>
    </row>
    <row r="2923" spans="1:20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t="s">
        <v>8326</v>
      </c>
      <c r="S2923" s="14">
        <f t="shared" si="183"/>
        <v>42122.732499999998</v>
      </c>
      <c r="T2923" s="14">
        <f t="shared" si="182"/>
        <v>42155.732638888891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29.625</v>
      </c>
      <c r="Q2924" s="10" t="s">
        <v>8308</v>
      </c>
      <c r="R2924" t="s">
        <v>8318</v>
      </c>
      <c r="S2924" s="14">
        <f t="shared" si="183"/>
        <v>42113.875567129624</v>
      </c>
      <c r="T2924" s="14">
        <f t="shared" si="182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33.714300000000001</v>
      </c>
      <c r="Q2925" s="10" t="s">
        <v>8313</v>
      </c>
      <c r="R2925" t="s">
        <v>8353</v>
      </c>
      <c r="S2925" s="14">
        <f t="shared" si="183"/>
        <v>41926.482731481483</v>
      </c>
      <c r="T2925" s="14">
        <f t="shared" si="182"/>
        <v>41956.524398148147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19.666699999999999</v>
      </c>
      <c r="Q2926" s="10" t="s">
        <v>8316</v>
      </c>
      <c r="R2926" t="s">
        <v>8334</v>
      </c>
      <c r="S2926" s="14">
        <f t="shared" si="183"/>
        <v>42409.024305555555</v>
      </c>
      <c r="T2926" s="14">
        <f t="shared" si="182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39.166699999999999</v>
      </c>
      <c r="Q2927" s="10" t="s">
        <v>8311</v>
      </c>
      <c r="R2927" t="s">
        <v>8352</v>
      </c>
      <c r="S2927" s="14">
        <f t="shared" si="183"/>
        <v>41642.751458333332</v>
      </c>
      <c r="T2927" s="14">
        <f t="shared" si="182"/>
        <v>41672.751458333332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 s="14">
        <f t="shared" si="183"/>
        <v>41977.040185185186</v>
      </c>
      <c r="T2928" s="14">
        <f t="shared" si="182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 s="14">
        <f t="shared" si="183"/>
        <v>42639.441932870366</v>
      </c>
      <c r="T2929" s="14">
        <f t="shared" si="182"/>
        <v>42653.441932870366</v>
      </c>
    </row>
    <row r="2930" spans="1:20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t="s">
        <v>8326</v>
      </c>
      <c r="S2930" s="14">
        <f t="shared" si="183"/>
        <v>42665.451736111107</v>
      </c>
      <c r="T2930" s="14">
        <f t="shared" si="182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33.285699999999999</v>
      </c>
      <c r="Q2931" s="10" t="s">
        <v>8308</v>
      </c>
      <c r="R2931" t="s">
        <v>8310</v>
      </c>
      <c r="S2931" s="14">
        <f t="shared" si="183"/>
        <v>42660.552465277782</v>
      </c>
      <c r="T2931" s="14">
        <f t="shared" si="182"/>
        <v>42691.594131944439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29.125</v>
      </c>
      <c r="Q2932" s="10" t="s">
        <v>8319</v>
      </c>
      <c r="R2932" t="s">
        <v>8345</v>
      </c>
      <c r="S2932" s="14">
        <f t="shared" si="183"/>
        <v>42042.676226851851</v>
      </c>
      <c r="T2932" s="14">
        <f t="shared" si="182"/>
        <v>42094.551388888889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 s="14">
        <f t="shared" si="183"/>
        <v>40956.553530092591</v>
      </c>
      <c r="T2933" s="14">
        <f t="shared" si="182"/>
        <v>40986.511863425927</v>
      </c>
    </row>
    <row r="2934" spans="1:20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13.529400000000001</v>
      </c>
      <c r="Q2934" s="10" t="s">
        <v>8323</v>
      </c>
      <c r="R2934" t="s">
        <v>8326</v>
      </c>
      <c r="S2934" s="14">
        <f t="shared" si="183"/>
        <v>42328.727141203708</v>
      </c>
      <c r="T2934" s="14">
        <f t="shared" si="182"/>
        <v>42358.499305555553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 s="14">
        <f t="shared" si="183"/>
        <v>42111.709027777775</v>
      </c>
      <c r="T2935" s="14">
        <f t="shared" si="182"/>
        <v>42156.709027777775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28.125</v>
      </c>
      <c r="Q2936" s="10" t="s">
        <v>8327</v>
      </c>
      <c r="R2936" t="s">
        <v>8330</v>
      </c>
      <c r="S2936" s="14">
        <f t="shared" si="183"/>
        <v>41922.783229166671</v>
      </c>
      <c r="T2936" s="14">
        <f t="shared" si="182"/>
        <v>41952.824895833335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 s="14">
        <f t="shared" si="183"/>
        <v>40332.886712962965</v>
      </c>
      <c r="T2937" s="14">
        <f t="shared" si="182"/>
        <v>40380.791666666664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8323</v>
      </c>
      <c r="R2938" t="s">
        <v>8326</v>
      </c>
      <c r="S2938" s="14">
        <f t="shared" si="183"/>
        <v>42800.720127314817</v>
      </c>
      <c r="T2938" s="14">
        <f t="shared" si="182"/>
        <v>42821.678460648152</v>
      </c>
    </row>
    <row r="2939" spans="1:20" ht="60" hidden="1" x14ac:dyDescent="0.2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180"/>
        <v>38</v>
      </c>
      <c r="P2939">
        <f t="shared" si="181"/>
        <v>56.25</v>
      </c>
      <c r="Q2939" s="10" t="s">
        <v>8323</v>
      </c>
      <c r="R2939" t="s">
        <v>8326</v>
      </c>
      <c r="S2939" s="14">
        <f t="shared" si="183"/>
        <v>42074.219699074078</v>
      </c>
      <c r="T2939" s="14">
        <f t="shared" si="182"/>
        <v>42104.208333333328</v>
      </c>
    </row>
    <row r="2940" spans="1:20" ht="45" hidden="1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180"/>
        <v>225</v>
      </c>
      <c r="P2940">
        <f t="shared" si="181"/>
        <v>75</v>
      </c>
      <c r="Q2940" s="10" t="s">
        <v>8323</v>
      </c>
      <c r="R2940" t="s">
        <v>8326</v>
      </c>
      <c r="S2940" s="14">
        <f t="shared" si="183"/>
        <v>42503.740868055553</v>
      </c>
      <c r="T2940" s="14">
        <f t="shared" si="182"/>
        <v>42517.740868055553</v>
      </c>
    </row>
    <row r="2941" spans="1:20" ht="60" hidden="1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180"/>
        <v>2</v>
      </c>
      <c r="P2941">
        <f t="shared" si="181"/>
        <v>74.333299999999994</v>
      </c>
      <c r="Q2941" s="10" t="s">
        <v>8311</v>
      </c>
      <c r="R2941" t="s">
        <v>8349</v>
      </c>
      <c r="S2941" s="14">
        <f t="shared" si="183"/>
        <v>42786.000023148154</v>
      </c>
      <c r="T2941" s="14">
        <f t="shared" si="182"/>
        <v>42826.165972222225</v>
      </c>
    </row>
    <row r="2942" spans="1:20" ht="60" hidden="1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80"/>
        <v>4</v>
      </c>
      <c r="P2942">
        <f t="shared" si="181"/>
        <v>24.777799999999999</v>
      </c>
      <c r="Q2942" s="10" t="s">
        <v>8308</v>
      </c>
      <c r="R2942" t="s">
        <v>8342</v>
      </c>
      <c r="S2942" s="14">
        <f t="shared" si="183"/>
        <v>42377.554756944446</v>
      </c>
      <c r="T2942" s="14">
        <f t="shared" si="182"/>
        <v>42408.542361111111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 s="14">
        <f t="shared" si="183"/>
        <v>42561.829421296294</v>
      </c>
      <c r="T2943" s="14">
        <f t="shared" si="182"/>
        <v>42618.124305555553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t="s">
        <v>8330</v>
      </c>
      <c r="S2944" s="14">
        <f t="shared" si="183"/>
        <v>42806.863946759258</v>
      </c>
      <c r="T2944" s="14">
        <f t="shared" si="182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t="s">
        <v>8335</v>
      </c>
      <c r="S2945" s="14">
        <f t="shared" si="183"/>
        <v>42053.672824074078</v>
      </c>
      <c r="T2945" s="14">
        <f t="shared" si="182"/>
        <v>42113.631157407406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0" t="s">
        <v>8323</v>
      </c>
      <c r="R2946" t="s">
        <v>8326</v>
      </c>
      <c r="S2946" s="14">
        <f t="shared" si="183"/>
        <v>41990.612546296295</v>
      </c>
      <c r="T2946" s="14">
        <f t="shared" si="182"/>
        <v>42020.434722222228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ROUND(E2947/L2947,4)</f>
        <v>71.666700000000006</v>
      </c>
      <c r="Q2947" s="10" t="s">
        <v>8321</v>
      </c>
      <c r="R2947" t="s">
        <v>8339</v>
      </c>
      <c r="S2947" s="14">
        <f t="shared" si="183"/>
        <v>40882.481666666667</v>
      </c>
      <c r="T2947" s="14">
        <f t="shared" ref="T2947:T3010" si="186">(((I2947/60/60)/24)+DATE(1970,1,1))</f>
        <v>40913.481249999997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 s="14">
        <f t="shared" ref="S2948:S3011" si="187">(((J2948/60)/60/24)+DATE(1970,1,1))</f>
        <v>40247.886006944449</v>
      </c>
      <c r="T2948" s="14">
        <f t="shared" si="186"/>
        <v>40306.927777777775</v>
      </c>
    </row>
    <row r="2949" spans="1:20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30.714300000000001</v>
      </c>
      <c r="Q2949" s="10" t="s">
        <v>8323</v>
      </c>
      <c r="R2949" t="s">
        <v>8326</v>
      </c>
      <c r="S2949" s="14">
        <f t="shared" si="187"/>
        <v>42768.97084490741</v>
      </c>
      <c r="T2949" s="14">
        <f t="shared" si="186"/>
        <v>42789.041666666672</v>
      </c>
    </row>
    <row r="2950" spans="1:20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t="s">
        <v>8326</v>
      </c>
      <c r="S2950" s="14">
        <f t="shared" si="187"/>
        <v>41975.642974537041</v>
      </c>
      <c r="T2950" s="14">
        <f t="shared" si="186"/>
        <v>42035.642974537041</v>
      </c>
    </row>
    <row r="2951" spans="1:20" ht="60" hidden="1" x14ac:dyDescent="0.2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184"/>
        <v>1</v>
      </c>
      <c r="P2951">
        <f t="shared" si="185"/>
        <v>16.307700000000001</v>
      </c>
      <c r="Q2951" s="10" t="s">
        <v>8316</v>
      </c>
      <c r="R2951" t="s">
        <v>8344</v>
      </c>
      <c r="S2951" s="14">
        <f t="shared" si="187"/>
        <v>42155.129652777774</v>
      </c>
      <c r="T2951" s="14">
        <f t="shared" si="186"/>
        <v>42185.129652777774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t="s">
        <v>8347</v>
      </c>
      <c r="S2952" s="14">
        <f t="shared" si="187"/>
        <v>42598.053113425922</v>
      </c>
      <c r="T2952" s="14">
        <f t="shared" si="186"/>
        <v>42638.053113425922</v>
      </c>
    </row>
    <row r="2953" spans="1:20" ht="75" hidden="1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184"/>
        <v>4</v>
      </c>
      <c r="P2953">
        <f t="shared" si="185"/>
        <v>30.285699999999999</v>
      </c>
      <c r="Q2953" s="10" t="s">
        <v>8308</v>
      </c>
      <c r="R2953" t="s">
        <v>8310</v>
      </c>
      <c r="S2953" s="14">
        <f t="shared" si="187"/>
        <v>42538.75680555556</v>
      </c>
      <c r="T2953" s="14">
        <f t="shared" si="186"/>
        <v>42563.785416666666</v>
      </c>
    </row>
    <row r="2954" spans="1:20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35.166699999999999</v>
      </c>
      <c r="Q2954" s="10" t="s">
        <v>8323</v>
      </c>
      <c r="R2954" t="s">
        <v>8326</v>
      </c>
      <c r="S2954" s="14">
        <f t="shared" si="187"/>
        <v>42601.854699074072</v>
      </c>
      <c r="T2954" s="14">
        <f t="shared" si="186"/>
        <v>42611.163194444445</v>
      </c>
    </row>
    <row r="2955" spans="1:20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26.375</v>
      </c>
      <c r="Q2955" s="10" t="s">
        <v>8323</v>
      </c>
      <c r="R2955" t="s">
        <v>8326</v>
      </c>
      <c r="S2955" s="14">
        <f t="shared" si="187"/>
        <v>41981.067523148144</v>
      </c>
      <c r="T2955" s="14">
        <f t="shared" si="186"/>
        <v>42041.067523148144</v>
      </c>
    </row>
    <row r="2956" spans="1:20" ht="60" hidden="1" x14ac:dyDescent="0.2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184"/>
        <v>2</v>
      </c>
      <c r="P2956">
        <f t="shared" si="185"/>
        <v>52.5</v>
      </c>
      <c r="Q2956" s="10" t="s">
        <v>8319</v>
      </c>
      <c r="R2956" t="s">
        <v>8357</v>
      </c>
      <c r="S2956" s="14">
        <f t="shared" si="187"/>
        <v>41854.389780092592</v>
      </c>
      <c r="T2956" s="14">
        <f t="shared" si="186"/>
        <v>41871.389780092592</v>
      </c>
    </row>
    <row r="2957" spans="1:20" ht="60" hidden="1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184"/>
        <v>3</v>
      </c>
      <c r="P2957">
        <f t="shared" si="185"/>
        <v>35</v>
      </c>
      <c r="Q2957" s="10" t="s">
        <v>8327</v>
      </c>
      <c r="R2957" t="s">
        <v>8354</v>
      </c>
      <c r="S2957" s="14">
        <f t="shared" si="187"/>
        <v>41583.135405092595</v>
      </c>
      <c r="T2957" s="14">
        <f t="shared" si="186"/>
        <v>41623.135405092595</v>
      </c>
    </row>
    <row r="2958" spans="1:20" ht="60" hidden="1" x14ac:dyDescent="0.2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184"/>
        <v>0</v>
      </c>
      <c r="P2958">
        <f t="shared" si="185"/>
        <v>68.333299999999994</v>
      </c>
      <c r="Q2958" s="10" t="s">
        <v>8308</v>
      </c>
      <c r="R2958" t="s">
        <v>8310</v>
      </c>
      <c r="S2958" s="14">
        <f t="shared" si="187"/>
        <v>41838.840474537035</v>
      </c>
      <c r="T2958" s="14">
        <f t="shared" si="186"/>
        <v>41883.840474537035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68.333299999999994</v>
      </c>
      <c r="Q2959" s="10" t="s">
        <v>8321</v>
      </c>
      <c r="R2959" t="s">
        <v>8339</v>
      </c>
      <c r="S2959" s="14">
        <f t="shared" si="187"/>
        <v>42738.615289351852</v>
      </c>
      <c r="T2959" s="14">
        <f t="shared" si="186"/>
        <v>42768.615289351852</v>
      </c>
    </row>
    <row r="2960" spans="1:20" ht="60" hidden="1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184"/>
        <v>11</v>
      </c>
      <c r="P2960">
        <f t="shared" si="185"/>
        <v>51.25</v>
      </c>
      <c r="Q2960" s="10" t="s">
        <v>8311</v>
      </c>
      <c r="R2960" t="s">
        <v>8349</v>
      </c>
      <c r="S2960" s="14">
        <f t="shared" si="187"/>
        <v>40399.065868055557</v>
      </c>
      <c r="T2960" s="14">
        <f t="shared" si="186"/>
        <v>40423.083333333336</v>
      </c>
    </row>
    <row r="2961" spans="1:20" ht="45" hidden="1" x14ac:dyDescent="0.2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184"/>
        <v>21</v>
      </c>
      <c r="P2961">
        <f t="shared" si="185"/>
        <v>20.5</v>
      </c>
      <c r="Q2961" s="10" t="s">
        <v>8313</v>
      </c>
      <c r="R2961" t="s">
        <v>8351</v>
      </c>
      <c r="S2961" s="14">
        <f t="shared" si="187"/>
        <v>42445.712754629625</v>
      </c>
      <c r="T2961" s="14">
        <f t="shared" si="186"/>
        <v>42505.681249999994</v>
      </c>
    </row>
    <row r="2962" spans="1:20" ht="60" hidden="1" x14ac:dyDescent="0.2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184"/>
        <v>41</v>
      </c>
      <c r="P2962">
        <f t="shared" si="185"/>
        <v>29.285699999999999</v>
      </c>
      <c r="Q2962" s="10" t="s">
        <v>8327</v>
      </c>
      <c r="R2962" t="s">
        <v>8328</v>
      </c>
      <c r="S2962" s="14">
        <f t="shared" si="187"/>
        <v>42603.870520833334</v>
      </c>
      <c r="T2962" s="14">
        <f t="shared" si="186"/>
        <v>42628.870520833334</v>
      </c>
    </row>
    <row r="2963" spans="1:20" ht="60" hidden="1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184"/>
        <v>103</v>
      </c>
      <c r="P2963">
        <f t="shared" si="185"/>
        <v>15.7692</v>
      </c>
      <c r="Q2963" s="10" t="s">
        <v>8321</v>
      </c>
      <c r="R2963" t="s">
        <v>8343</v>
      </c>
      <c r="S2963" s="14">
        <f t="shared" si="187"/>
        <v>42042.615613425922</v>
      </c>
      <c r="T2963" s="14">
        <f t="shared" si="186"/>
        <v>42057.479166666672</v>
      </c>
    </row>
    <row r="2964" spans="1:20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t="s">
        <v>8326</v>
      </c>
      <c r="S2964" s="14">
        <f t="shared" si="187"/>
        <v>41990.506377314814</v>
      </c>
      <c r="T2964" s="14">
        <f t="shared" si="186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 s="14">
        <f t="shared" si="187"/>
        <v>40934.376145833332</v>
      </c>
      <c r="T2965" s="14">
        <f t="shared" si="186"/>
        <v>40994.334479166668</v>
      </c>
    </row>
    <row r="2966" spans="1:20" ht="30" hidden="1" x14ac:dyDescent="0.2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184"/>
        <v>2</v>
      </c>
      <c r="P2966">
        <f t="shared" si="185"/>
        <v>202</v>
      </c>
      <c r="Q2966" s="10" t="s">
        <v>8323</v>
      </c>
      <c r="R2966" t="s">
        <v>8326</v>
      </c>
      <c r="S2966" s="14">
        <f t="shared" si="187"/>
        <v>42621.389340277776</v>
      </c>
      <c r="T2966" s="14">
        <f t="shared" si="186"/>
        <v>42651.389340277776</v>
      </c>
    </row>
    <row r="2967" spans="1:20" ht="45" hidden="1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184"/>
        <v>17</v>
      </c>
      <c r="P2967">
        <f t="shared" si="185"/>
        <v>16.833300000000001</v>
      </c>
      <c r="Q2967" s="10" t="s">
        <v>8319</v>
      </c>
      <c r="R2967" t="s">
        <v>8345</v>
      </c>
      <c r="S2967" s="14">
        <f t="shared" si="187"/>
        <v>42399.882615740738</v>
      </c>
      <c r="T2967" s="14">
        <f t="shared" si="186"/>
        <v>42459.840949074074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22.333300000000001</v>
      </c>
      <c r="Q2968" s="10" t="s">
        <v>8319</v>
      </c>
      <c r="R2968" t="s">
        <v>8345</v>
      </c>
      <c r="S2968" s="14">
        <f t="shared" si="187"/>
        <v>42374.822870370372</v>
      </c>
      <c r="T2968" s="14">
        <f t="shared" si="186"/>
        <v>42434.822870370372</v>
      </c>
    </row>
    <row r="2969" spans="1:20" ht="45" hidden="1" x14ac:dyDescent="0.2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84"/>
        <v>10</v>
      </c>
      <c r="P2969">
        <f t="shared" si="185"/>
        <v>100.5</v>
      </c>
      <c r="Q2969" s="10" t="s">
        <v>8323</v>
      </c>
      <c r="R2969" t="s">
        <v>8326</v>
      </c>
      <c r="S2969" s="14">
        <f t="shared" si="187"/>
        <v>42020.587349537032</v>
      </c>
      <c r="T2969" s="14">
        <f t="shared" si="186"/>
        <v>42050.587349537032</v>
      </c>
    </row>
    <row r="2970" spans="1:20" ht="45" hidden="1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184"/>
        <v>101</v>
      </c>
      <c r="P2970">
        <f t="shared" si="185"/>
        <v>18.2727</v>
      </c>
      <c r="Q2970" s="10" t="s">
        <v>8323</v>
      </c>
      <c r="R2970" t="s">
        <v>8326</v>
      </c>
      <c r="S2970" s="14">
        <f t="shared" si="187"/>
        <v>42101.828819444447</v>
      </c>
      <c r="T2970" s="14">
        <f t="shared" si="186"/>
        <v>42123.958333333328</v>
      </c>
    </row>
    <row r="2971" spans="1:20" ht="60" hidden="1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184"/>
        <v>0</v>
      </c>
      <c r="P2971">
        <f t="shared" si="185"/>
        <v>100</v>
      </c>
      <c r="Q2971" s="10" t="s">
        <v>8311</v>
      </c>
      <c r="R2971" t="s">
        <v>8348</v>
      </c>
      <c r="S2971" s="14">
        <f t="shared" si="187"/>
        <v>42013.915613425925</v>
      </c>
      <c r="T2971" s="14">
        <f t="shared" si="186"/>
        <v>42043.915613425925</v>
      </c>
    </row>
    <row r="2972" spans="1:20" ht="60" hidden="1" x14ac:dyDescent="0.2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184"/>
        <v>1</v>
      </c>
      <c r="P2972">
        <f t="shared" si="185"/>
        <v>100</v>
      </c>
      <c r="Q2972" s="10" t="s">
        <v>8323</v>
      </c>
      <c r="R2972" t="s">
        <v>8326</v>
      </c>
      <c r="S2972" s="14">
        <f t="shared" si="187"/>
        <v>42067.947337962964</v>
      </c>
      <c r="T2972" s="14">
        <f t="shared" si="186"/>
        <v>42097.905671296292</v>
      </c>
    </row>
    <row r="2973" spans="1:20" ht="30" hidden="1" x14ac:dyDescent="0.2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184"/>
        <v>3</v>
      </c>
      <c r="P2973">
        <f t="shared" si="185"/>
        <v>200</v>
      </c>
      <c r="Q2973" s="10" t="s">
        <v>8308</v>
      </c>
      <c r="R2973" t="s">
        <v>8342</v>
      </c>
      <c r="S2973" s="14">
        <f t="shared" si="187"/>
        <v>42345.860150462962</v>
      </c>
      <c r="T2973" s="14">
        <f t="shared" si="186"/>
        <v>42375.860150462962</v>
      </c>
    </row>
    <row r="2974" spans="1:20" ht="60" hidden="1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184"/>
        <v>3</v>
      </c>
      <c r="P2974">
        <f t="shared" si="185"/>
        <v>200</v>
      </c>
      <c r="Q2974" s="10" t="s">
        <v>8323</v>
      </c>
      <c r="R2974" t="s">
        <v>8324</v>
      </c>
      <c r="S2974" s="14">
        <f t="shared" si="187"/>
        <v>42226.938414351855</v>
      </c>
      <c r="T2974" s="14">
        <f t="shared" si="186"/>
        <v>42256.938414351855</v>
      </c>
    </row>
    <row r="2975" spans="1:20" ht="45" hidden="1" x14ac:dyDescent="0.2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184"/>
        <v>10</v>
      </c>
      <c r="P2975">
        <f t="shared" si="185"/>
        <v>40</v>
      </c>
      <c r="Q2975" s="10" t="s">
        <v>8327</v>
      </c>
      <c r="R2975" t="s">
        <v>8328</v>
      </c>
      <c r="S2975" s="14">
        <f t="shared" si="187"/>
        <v>42065.897719907407</v>
      </c>
      <c r="T2975" s="14">
        <f t="shared" si="186"/>
        <v>42095.856053240743</v>
      </c>
    </row>
    <row r="2976" spans="1:20" ht="30" hidden="1" x14ac:dyDescent="0.2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184"/>
        <v>20</v>
      </c>
      <c r="P2976">
        <f t="shared" si="185"/>
        <v>100</v>
      </c>
      <c r="Q2976" s="10" t="s">
        <v>8321</v>
      </c>
      <c r="R2976" t="s">
        <v>8325</v>
      </c>
      <c r="S2976" s="14">
        <f t="shared" si="187"/>
        <v>42403.080497685187</v>
      </c>
      <c r="T2976" s="14">
        <f t="shared" si="186"/>
        <v>42433.080497685187</v>
      </c>
    </row>
    <row r="2977" spans="1:20" ht="60" hidden="1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184"/>
        <v>100</v>
      </c>
      <c r="P2977">
        <f t="shared" si="185"/>
        <v>40</v>
      </c>
      <c r="Q2977" s="10" t="s">
        <v>8311</v>
      </c>
      <c r="R2977" t="s">
        <v>8333</v>
      </c>
      <c r="S2977" s="14">
        <f t="shared" si="187"/>
        <v>42396.8440625</v>
      </c>
      <c r="T2977" s="14">
        <f t="shared" si="186"/>
        <v>42415.332638888889</v>
      </c>
    </row>
    <row r="2978" spans="1:20" ht="45" hidden="1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184"/>
        <v>100</v>
      </c>
      <c r="P2978">
        <f t="shared" si="185"/>
        <v>22.222200000000001</v>
      </c>
      <c r="Q2978" s="10" t="s">
        <v>8323</v>
      </c>
      <c r="R2978" t="s">
        <v>8326</v>
      </c>
      <c r="S2978" s="14">
        <f t="shared" si="187"/>
        <v>42467.144166666665</v>
      </c>
      <c r="T2978" s="14">
        <f t="shared" si="186"/>
        <v>42477.979166666672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 s="14">
        <f t="shared" si="187"/>
        <v>42496.529305555552</v>
      </c>
      <c r="T2979" s="14">
        <f t="shared" si="186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32.666699999999999</v>
      </c>
      <c r="Q2980" s="10" t="s">
        <v>8327</v>
      </c>
      <c r="R2980" t="s">
        <v>8350</v>
      </c>
      <c r="S2980" s="14">
        <f t="shared" si="187"/>
        <v>40507.239884259259</v>
      </c>
      <c r="T2980" s="14">
        <f t="shared" si="186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 s="14">
        <f t="shared" si="187"/>
        <v>41944.916215277779</v>
      </c>
      <c r="T2981" s="14">
        <f t="shared" si="186"/>
        <v>41974.957881944443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27.857099999999999</v>
      </c>
      <c r="Q2982" s="10" t="s">
        <v>8327</v>
      </c>
      <c r="R2982" t="s">
        <v>8328</v>
      </c>
      <c r="S2982" s="14">
        <f t="shared" si="187"/>
        <v>40431.127650462964</v>
      </c>
      <c r="T2982" s="14">
        <f t="shared" si="186"/>
        <v>40476.127650462964</v>
      </c>
    </row>
    <row r="2983" spans="1:20" ht="30" hidden="1" x14ac:dyDescent="0.2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84"/>
        <v>3</v>
      </c>
      <c r="P2983">
        <f t="shared" si="185"/>
        <v>39</v>
      </c>
      <c r="Q2983" s="10" t="s">
        <v>8323</v>
      </c>
      <c r="R2983" t="s">
        <v>8326</v>
      </c>
      <c r="S2983" s="14">
        <f t="shared" si="187"/>
        <v>42031.833587962959</v>
      </c>
      <c r="T2983" s="14">
        <f t="shared" si="186"/>
        <v>42063.333333333328</v>
      </c>
    </row>
    <row r="2984" spans="1:20" ht="60" hidden="1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184"/>
        <v>130</v>
      </c>
      <c r="P2984">
        <f t="shared" si="185"/>
        <v>16.25</v>
      </c>
      <c r="Q2984" s="10" t="s">
        <v>8323</v>
      </c>
      <c r="R2984" t="s">
        <v>8326</v>
      </c>
      <c r="S2984" s="14">
        <f t="shared" si="187"/>
        <v>42662.021539351852</v>
      </c>
      <c r="T2984" s="14">
        <f t="shared" si="186"/>
        <v>42676.021539351852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 s="14">
        <f t="shared" si="187"/>
        <v>42409.040231481486</v>
      </c>
      <c r="T2985" s="14">
        <f t="shared" si="186"/>
        <v>42423.040231481486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 s="14">
        <f t="shared" si="187"/>
        <v>42067.62431712963</v>
      </c>
      <c r="T2986" s="14">
        <f t="shared" si="186"/>
        <v>42097.582650462966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 s="14">
        <f t="shared" si="187"/>
        <v>42556.807187500002</v>
      </c>
      <c r="T2987" s="14">
        <f t="shared" si="186"/>
        <v>42563.807187500002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23.625</v>
      </c>
      <c r="Q2988" s="10" t="s">
        <v>8323</v>
      </c>
      <c r="R2988" t="s">
        <v>8326</v>
      </c>
      <c r="S2988" s="14">
        <f t="shared" si="187"/>
        <v>41885.221550925926</v>
      </c>
      <c r="T2988" s="14">
        <f t="shared" si="186"/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 s="14">
        <f t="shared" si="187"/>
        <v>41835.763981481483</v>
      </c>
      <c r="T2989" s="14">
        <f t="shared" si="186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12.466699999999999</v>
      </c>
      <c r="Q2990" s="10" t="s">
        <v>8313</v>
      </c>
      <c r="R2990" t="s">
        <v>8314</v>
      </c>
      <c r="S2990" s="14">
        <f t="shared" si="187"/>
        <v>41849.560694444444</v>
      </c>
      <c r="T2990" s="14">
        <f t="shared" si="186"/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 s="14">
        <f t="shared" si="187"/>
        <v>42325.19358796296</v>
      </c>
      <c r="T2991" s="14">
        <f t="shared" si="186"/>
        <v>42355.19358796296</v>
      </c>
    </row>
    <row r="2992" spans="1:20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t="s">
        <v>8326</v>
      </c>
      <c r="S2992" s="14">
        <f t="shared" si="187"/>
        <v>41948.727256944447</v>
      </c>
      <c r="T2992" s="14">
        <f t="shared" si="186"/>
        <v>41978.727256944447</v>
      </c>
    </row>
    <row r="2993" spans="1:20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61.666699999999999</v>
      </c>
      <c r="Q2993" s="10" t="s">
        <v>8323</v>
      </c>
      <c r="R2993" t="s">
        <v>8326</v>
      </c>
      <c r="S2993" s="14">
        <f t="shared" si="187"/>
        <v>42224.756909722222</v>
      </c>
      <c r="T2993" s="14">
        <f t="shared" si="186"/>
        <v>42254.756909722222</v>
      </c>
    </row>
    <row r="2994" spans="1:20" ht="60" hidden="1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184"/>
        <v>3</v>
      </c>
      <c r="P2994">
        <f t="shared" si="185"/>
        <v>30</v>
      </c>
      <c r="Q2994" s="10" t="s">
        <v>8308</v>
      </c>
      <c r="R2994" t="s">
        <v>8342</v>
      </c>
      <c r="S2994" s="14">
        <f t="shared" si="187"/>
        <v>42088.069108796291</v>
      </c>
      <c r="T2994" s="14">
        <f t="shared" si="186"/>
        <v>42118.069108796291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t="s">
        <v>8348</v>
      </c>
      <c r="S2995" s="14">
        <f t="shared" si="187"/>
        <v>42040.829872685179</v>
      </c>
      <c r="T2995" s="14">
        <f t="shared" si="186"/>
        <v>42070.829872685179</v>
      </c>
    </row>
    <row r="2996" spans="1:20" ht="30" hidden="1" x14ac:dyDescent="0.2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84"/>
        <v>40</v>
      </c>
      <c r="P2996">
        <f t="shared" si="185"/>
        <v>25.714300000000001</v>
      </c>
      <c r="Q2996" s="10" t="s">
        <v>8321</v>
      </c>
      <c r="R2996" t="s">
        <v>8325</v>
      </c>
      <c r="S2996" s="14">
        <f t="shared" si="187"/>
        <v>42070.047754629632</v>
      </c>
      <c r="T2996" s="14">
        <f t="shared" si="186"/>
        <v>42087.00608796296</v>
      </c>
    </row>
    <row r="2997" spans="1:20" ht="30" hidden="1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184"/>
        <v>120</v>
      </c>
      <c r="P2997">
        <f t="shared" si="185"/>
        <v>22.5</v>
      </c>
      <c r="Q2997" s="10" t="s">
        <v>8327</v>
      </c>
      <c r="R2997" t="s">
        <v>8331</v>
      </c>
      <c r="S2997" s="14">
        <f t="shared" si="187"/>
        <v>41153.066400462965</v>
      </c>
      <c r="T2997" s="14">
        <f t="shared" si="186"/>
        <v>41167.066400462965</v>
      </c>
    </row>
    <row r="2998" spans="1:20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t="s">
        <v>8326</v>
      </c>
      <c r="S2998" s="14">
        <f t="shared" si="187"/>
        <v>42477.729780092588</v>
      </c>
      <c r="T2998" s="14">
        <f t="shared" si="186"/>
        <v>42500.875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17.852</v>
      </c>
      <c r="Q2999" s="10" t="s">
        <v>8316</v>
      </c>
      <c r="R2999" t="s">
        <v>8334</v>
      </c>
      <c r="S2999" s="14">
        <f t="shared" si="187"/>
        <v>41009.847314814811</v>
      </c>
      <c r="T2999" s="14">
        <f t="shared" si="186"/>
        <v>41069.847314814811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59.333300000000001</v>
      </c>
      <c r="Q3000" s="10" t="s">
        <v>8327</v>
      </c>
      <c r="R3000" t="s">
        <v>8354</v>
      </c>
      <c r="S3000" s="14">
        <f t="shared" si="187"/>
        <v>40731.61037037037</v>
      </c>
      <c r="T3000" s="14">
        <f t="shared" si="186"/>
        <v>40761.61037037037</v>
      </c>
    </row>
    <row r="3001" spans="1:20" ht="60" hidden="1" x14ac:dyDescent="0.2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184"/>
        <v>1</v>
      </c>
      <c r="P3001">
        <f t="shared" si="185"/>
        <v>35.4</v>
      </c>
      <c r="Q3001" s="10" t="s">
        <v>8323</v>
      </c>
      <c r="R3001" t="s">
        <v>8326</v>
      </c>
      <c r="S3001" s="14">
        <f t="shared" si="187"/>
        <v>42540.593530092592</v>
      </c>
      <c r="T3001" s="14">
        <f t="shared" si="186"/>
        <v>42570.593530092592</v>
      </c>
    </row>
    <row r="3002" spans="1:20" ht="75" hidden="1" x14ac:dyDescent="0.2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184"/>
        <v>4</v>
      </c>
      <c r="P3002">
        <f t="shared" si="185"/>
        <v>59</v>
      </c>
      <c r="Q3002" s="10" t="s">
        <v>8311</v>
      </c>
      <c r="R3002" t="s">
        <v>8352</v>
      </c>
      <c r="S3002" s="14">
        <f t="shared" si="187"/>
        <v>42115.143634259264</v>
      </c>
      <c r="T3002" s="14">
        <f t="shared" si="186"/>
        <v>42145.143634259264</v>
      </c>
    </row>
    <row r="3003" spans="1:20" ht="60" hidden="1" x14ac:dyDescent="0.2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184"/>
        <v>0</v>
      </c>
      <c r="P3003">
        <f t="shared" si="185"/>
        <v>87.5</v>
      </c>
      <c r="Q3003" s="10" t="s">
        <v>8323</v>
      </c>
      <c r="R3003" t="s">
        <v>8324</v>
      </c>
      <c r="S3003" s="14">
        <f t="shared" si="187"/>
        <v>42263.691574074073</v>
      </c>
      <c r="T3003" s="14">
        <f t="shared" si="186"/>
        <v>42293.691574074073</v>
      </c>
    </row>
    <row r="3004" spans="1:20" ht="45" hidden="1" x14ac:dyDescent="0.2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184"/>
        <v>1</v>
      </c>
      <c r="P3004">
        <f t="shared" si="185"/>
        <v>35</v>
      </c>
      <c r="Q3004" s="10" t="s">
        <v>8308</v>
      </c>
      <c r="R3004" t="s">
        <v>8342</v>
      </c>
      <c r="S3004" s="14">
        <f t="shared" si="187"/>
        <v>41968.852118055554</v>
      </c>
      <c r="T3004" s="14">
        <f t="shared" si="186"/>
        <v>41998.852118055554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24.714300000000001</v>
      </c>
      <c r="Q3005" s="10" t="s">
        <v>8323</v>
      </c>
      <c r="R3005" t="s">
        <v>8326</v>
      </c>
      <c r="S3005" s="14">
        <f t="shared" si="187"/>
        <v>42124.623877314814</v>
      </c>
      <c r="T3005" s="14">
        <f t="shared" si="186"/>
        <v>42166.958333333328</v>
      </c>
    </row>
    <row r="3006" spans="1:20" ht="45" hidden="1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184"/>
        <v>0</v>
      </c>
      <c r="P3006">
        <f t="shared" si="185"/>
        <v>42.5</v>
      </c>
      <c r="Q3006" s="10" t="s">
        <v>8327</v>
      </c>
      <c r="R3006" t="s">
        <v>8350</v>
      </c>
      <c r="S3006" s="14">
        <f t="shared" si="187"/>
        <v>41559.5549537037</v>
      </c>
      <c r="T3006" s="14">
        <f t="shared" si="186"/>
        <v>41589.596620370372</v>
      </c>
    </row>
    <row r="3007" spans="1:20" ht="45" hidden="1" x14ac:dyDescent="0.2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184"/>
        <v>2</v>
      </c>
      <c r="P3007">
        <f t="shared" si="185"/>
        <v>34</v>
      </c>
      <c r="Q3007" s="10" t="s">
        <v>8311</v>
      </c>
      <c r="R3007" t="s">
        <v>8352</v>
      </c>
      <c r="S3007" s="14">
        <f t="shared" si="187"/>
        <v>40863.060127314813</v>
      </c>
      <c r="T3007" s="14">
        <f t="shared" si="186"/>
        <v>40893.060127314813</v>
      </c>
    </row>
    <row r="3008" spans="1:20" ht="60" hidden="1" x14ac:dyDescent="0.2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184"/>
        <v>11</v>
      </c>
      <c r="P3008">
        <f t="shared" si="185"/>
        <v>42.5</v>
      </c>
      <c r="Q3008" s="10" t="s">
        <v>8323</v>
      </c>
      <c r="R3008" t="s">
        <v>8326</v>
      </c>
      <c r="S3008" s="14">
        <f t="shared" si="187"/>
        <v>41793.191875000004</v>
      </c>
      <c r="T3008" s="14">
        <f t="shared" si="186"/>
        <v>41807.191875000004</v>
      </c>
    </row>
    <row r="3009" spans="1:20" ht="60" hidden="1" x14ac:dyDescent="0.2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184"/>
        <v>20</v>
      </c>
      <c r="P3009">
        <f t="shared" si="185"/>
        <v>34</v>
      </c>
      <c r="Q3009" s="10" t="s">
        <v>8323</v>
      </c>
      <c r="R3009" t="s">
        <v>8326</v>
      </c>
      <c r="S3009" s="14">
        <f t="shared" si="187"/>
        <v>42132.809953703705</v>
      </c>
      <c r="T3009" s="14">
        <f t="shared" si="186"/>
        <v>42192.809953703705</v>
      </c>
    </row>
    <row r="3010" spans="1:20" ht="45" hidden="1" x14ac:dyDescent="0.2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184"/>
        <v>34</v>
      </c>
      <c r="P3010">
        <f t="shared" si="185"/>
        <v>28.333300000000001</v>
      </c>
      <c r="Q3010" s="10" t="s">
        <v>8313</v>
      </c>
      <c r="R3010" t="s">
        <v>8355</v>
      </c>
      <c r="S3010" s="14">
        <f t="shared" si="187"/>
        <v>42281.136099537034</v>
      </c>
      <c r="T3010" s="14">
        <f t="shared" si="186"/>
        <v>42311.177766203706</v>
      </c>
    </row>
    <row r="3011" spans="1:20" ht="45" hidden="1" x14ac:dyDescent="0.2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188">ROUND(E3011/D3011*100,0)</f>
        <v>17</v>
      </c>
      <c r="P3011">
        <f t="shared" ref="P3011:P3074" si="189">ROUND(E3011/L3011,4)</f>
        <v>27.5</v>
      </c>
      <c r="Q3011" s="10" t="s">
        <v>8323</v>
      </c>
      <c r="R3011" t="s">
        <v>8326</v>
      </c>
      <c r="S3011" s="14">
        <f t="shared" si="187"/>
        <v>42031.666898148149</v>
      </c>
      <c r="T3011" s="14">
        <f t="shared" ref="T3011:T3074" si="190">(((I3011/60/60)/24)+DATE(1970,1,1))</f>
        <v>42064.125</v>
      </c>
    </row>
    <row r="3012" spans="1:20" ht="45" hidden="1" x14ac:dyDescent="0.2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188"/>
        <v>41</v>
      </c>
      <c r="P3012">
        <f t="shared" si="189"/>
        <v>23.571400000000001</v>
      </c>
      <c r="Q3012" s="10" t="s">
        <v>8316</v>
      </c>
      <c r="R3012" t="s">
        <v>8334</v>
      </c>
      <c r="S3012" s="14">
        <f t="shared" ref="S3012:S3075" si="191">(((J3012/60)/60/24)+DATE(1970,1,1))</f>
        <v>40973.740451388891</v>
      </c>
      <c r="T3012" s="14">
        <f t="shared" si="190"/>
        <v>41003.698784722219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23.142900000000001</v>
      </c>
      <c r="Q3013" s="10" t="s">
        <v>8323</v>
      </c>
      <c r="R3013" t="s">
        <v>8326</v>
      </c>
      <c r="S3013" s="14">
        <f t="shared" si="191"/>
        <v>42807.151863425926</v>
      </c>
      <c r="T3013" s="14">
        <f t="shared" si="190"/>
        <v>42829.151863425926</v>
      </c>
    </row>
    <row r="3014" spans="1:20" ht="45" hidden="1" x14ac:dyDescent="0.2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188"/>
        <v>3</v>
      </c>
      <c r="P3014">
        <f t="shared" si="189"/>
        <v>32</v>
      </c>
      <c r="Q3014" s="10" t="s">
        <v>8327</v>
      </c>
      <c r="R3014" t="s">
        <v>8350</v>
      </c>
      <c r="S3014" s="14">
        <f t="shared" si="191"/>
        <v>41575.880914351852</v>
      </c>
      <c r="T3014" s="14">
        <f t="shared" si="190"/>
        <v>41605.922581018516</v>
      </c>
    </row>
    <row r="3015" spans="1:20" ht="45" hidden="1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188"/>
        <v>3</v>
      </c>
      <c r="P3015">
        <f t="shared" si="189"/>
        <v>40</v>
      </c>
      <c r="Q3015" s="10" t="s">
        <v>8327</v>
      </c>
      <c r="R3015" t="s">
        <v>8350</v>
      </c>
      <c r="S3015" s="14">
        <f t="shared" si="191"/>
        <v>41149.796064814815</v>
      </c>
      <c r="T3015" s="14">
        <f t="shared" si="190"/>
        <v>41175.100694444445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 s="14">
        <f t="shared" si="191"/>
        <v>41990.438043981485</v>
      </c>
      <c r="T3016" s="14">
        <f t="shared" si="190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51.666699999999999</v>
      </c>
      <c r="Q3017" s="10" t="s">
        <v>8313</v>
      </c>
      <c r="R3017" t="s">
        <v>8314</v>
      </c>
      <c r="S3017" s="14">
        <f t="shared" si="191"/>
        <v>42209.567824074074</v>
      </c>
      <c r="T3017" s="14">
        <f t="shared" si="190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11.7692</v>
      </c>
      <c r="Q3018" s="10" t="s">
        <v>8321</v>
      </c>
      <c r="R3018" t="s">
        <v>8339</v>
      </c>
      <c r="S3018" s="14">
        <f t="shared" si="191"/>
        <v>41400.92627314815</v>
      </c>
      <c r="T3018" s="14">
        <f t="shared" si="190"/>
        <v>41430.92627314815</v>
      </c>
    </row>
    <row r="3019" spans="1:20" ht="45" hidden="1" x14ac:dyDescent="0.2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188"/>
        <v>15</v>
      </c>
      <c r="P3019">
        <f t="shared" si="189"/>
        <v>38.25</v>
      </c>
      <c r="Q3019" s="10" t="s">
        <v>8323</v>
      </c>
      <c r="R3019" t="s">
        <v>8326</v>
      </c>
      <c r="S3019" s="14">
        <f t="shared" si="191"/>
        <v>41906.819513888891</v>
      </c>
      <c r="T3019" s="14">
        <f t="shared" si="190"/>
        <v>41938.838888888888</v>
      </c>
    </row>
    <row r="3020" spans="1:20" ht="60" hidden="1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188"/>
        <v>100</v>
      </c>
      <c r="P3020">
        <f t="shared" si="189"/>
        <v>21.857099999999999</v>
      </c>
      <c r="Q3020" s="10" t="s">
        <v>8327</v>
      </c>
      <c r="R3020" t="s">
        <v>8331</v>
      </c>
      <c r="S3020" s="14">
        <f t="shared" si="191"/>
        <v>42793.700821759259</v>
      </c>
      <c r="T3020" s="14">
        <f t="shared" si="190"/>
        <v>42796.700821759259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25.166699999999999</v>
      </c>
      <c r="Q3021" s="10" t="s">
        <v>8321</v>
      </c>
      <c r="R3021" t="s">
        <v>8337</v>
      </c>
      <c r="S3021" s="14">
        <f t="shared" si="191"/>
        <v>41904.781990740739</v>
      </c>
      <c r="T3021" s="14">
        <f t="shared" si="190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50.333300000000001</v>
      </c>
      <c r="Q3022" s="10" t="s">
        <v>8327</v>
      </c>
      <c r="R3022" t="s">
        <v>8350</v>
      </c>
      <c r="S3022" s="14">
        <f t="shared" si="191"/>
        <v>42342.080289351856</v>
      </c>
      <c r="T3022" s="14">
        <f t="shared" si="190"/>
        <v>42372.080289351856</v>
      </c>
    </row>
    <row r="3023" spans="1:20" ht="60" hidden="1" x14ac:dyDescent="0.2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1</v>
      </c>
      <c r="P3023">
        <f t="shared" si="189"/>
        <v>50.333300000000001</v>
      </c>
      <c r="Q3023" s="10" t="s">
        <v>8319</v>
      </c>
      <c r="R3023" t="s">
        <v>8345</v>
      </c>
      <c r="S3023" s="14">
        <f t="shared" si="191"/>
        <v>42211.732430555552</v>
      </c>
      <c r="T3023" s="14">
        <f t="shared" si="190"/>
        <v>42241.732430555552</v>
      </c>
    </row>
    <row r="3024" spans="1:20" ht="60" hidden="1" x14ac:dyDescent="0.2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2</v>
      </c>
      <c r="P3024">
        <f t="shared" si="189"/>
        <v>50.333300000000001</v>
      </c>
      <c r="Q3024" s="10" t="s">
        <v>8319</v>
      </c>
      <c r="R3024" t="s">
        <v>8345</v>
      </c>
      <c r="S3024" s="14">
        <f t="shared" si="191"/>
        <v>41918.628240740742</v>
      </c>
      <c r="T3024" s="14">
        <f t="shared" si="190"/>
        <v>41978.669907407413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 s="14">
        <f t="shared" si="191"/>
        <v>42538.755428240736</v>
      </c>
      <c r="T3025" s="14">
        <f t="shared" si="190"/>
        <v>42598.755428240736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11.615399999999999</v>
      </c>
      <c r="Q3026" s="10" t="s">
        <v>8323</v>
      </c>
      <c r="R3026" t="s">
        <v>8326</v>
      </c>
      <c r="S3026" s="14">
        <f t="shared" si="191"/>
        <v>41765.92465277778</v>
      </c>
      <c r="T3026" s="14">
        <f t="shared" si="190"/>
        <v>41775.92465277778</v>
      </c>
    </row>
    <row r="3027" spans="1:20" ht="60" hidden="1" x14ac:dyDescent="0.2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188"/>
        <v>2</v>
      </c>
      <c r="P3027">
        <f t="shared" si="189"/>
        <v>50</v>
      </c>
      <c r="Q3027" s="10" t="s">
        <v>8311</v>
      </c>
      <c r="R3027" t="s">
        <v>8352</v>
      </c>
      <c r="S3027" s="14">
        <f t="shared" si="191"/>
        <v>42130.795983796299</v>
      </c>
      <c r="T3027" s="14">
        <f t="shared" si="190"/>
        <v>42175.795983796299</v>
      </c>
    </row>
    <row r="3028" spans="1:20" ht="45" hidden="1" x14ac:dyDescent="0.2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188"/>
        <v>3</v>
      </c>
      <c r="P3028">
        <f t="shared" si="189"/>
        <v>30</v>
      </c>
      <c r="Q3028" s="10" t="s">
        <v>8321</v>
      </c>
      <c r="R3028" t="s">
        <v>8339</v>
      </c>
      <c r="S3028" s="14">
        <f t="shared" si="191"/>
        <v>41340.303032407406</v>
      </c>
      <c r="T3028" s="14">
        <f t="shared" si="190"/>
        <v>41370.261365740742</v>
      </c>
    </row>
    <row r="3029" spans="1:20" ht="45" hidden="1" x14ac:dyDescent="0.2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188"/>
        <v>3</v>
      </c>
      <c r="P3029">
        <f t="shared" si="189"/>
        <v>75</v>
      </c>
      <c r="Q3029" s="10" t="s">
        <v>8311</v>
      </c>
      <c r="R3029" t="s">
        <v>8356</v>
      </c>
      <c r="S3029" s="14">
        <f t="shared" si="191"/>
        <v>40863.013356481482</v>
      </c>
      <c r="T3029" s="14">
        <f t="shared" si="190"/>
        <v>40893.013356481482</v>
      </c>
    </row>
    <row r="3030" spans="1:20" ht="60" hidden="1" x14ac:dyDescent="0.2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188"/>
        <v>8</v>
      </c>
      <c r="P3030">
        <f t="shared" si="189"/>
        <v>50</v>
      </c>
      <c r="Q3030" s="10" t="s">
        <v>8327</v>
      </c>
      <c r="R3030" t="s">
        <v>8330</v>
      </c>
      <c r="S3030" s="14">
        <f t="shared" si="191"/>
        <v>42673.577534722222</v>
      </c>
      <c r="T3030" s="14">
        <f t="shared" si="190"/>
        <v>42713.619201388887</v>
      </c>
    </row>
    <row r="3031" spans="1:20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t="s">
        <v>8326</v>
      </c>
      <c r="S3031" s="14">
        <f t="shared" si="191"/>
        <v>42297.691006944442</v>
      </c>
      <c r="T3031" s="14">
        <f t="shared" si="190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13.545500000000001</v>
      </c>
      <c r="Q3032" s="10" t="s">
        <v>8321</v>
      </c>
      <c r="R3032" t="s">
        <v>8339</v>
      </c>
      <c r="S3032" s="14">
        <f t="shared" si="191"/>
        <v>42272.93949074074</v>
      </c>
      <c r="T3032" s="14">
        <f t="shared" si="190"/>
        <v>42313.981157407412</v>
      </c>
    </row>
    <row r="3033" spans="1:20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24.333300000000001</v>
      </c>
      <c r="Q3033" s="10" t="s">
        <v>8323</v>
      </c>
      <c r="R3033" t="s">
        <v>8326</v>
      </c>
      <c r="S3033" s="14">
        <f t="shared" si="191"/>
        <v>42165.037581018521</v>
      </c>
      <c r="T3033" s="14">
        <f t="shared" si="190"/>
        <v>42224.898611111115</v>
      </c>
    </row>
    <row r="3034" spans="1:20" ht="45" hidden="1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188"/>
        <v>2</v>
      </c>
      <c r="P3034">
        <f t="shared" si="189"/>
        <v>72.5</v>
      </c>
      <c r="Q3034" s="10" t="s">
        <v>8319</v>
      </c>
      <c r="R3034" t="s">
        <v>8345</v>
      </c>
      <c r="S3034" s="14">
        <f t="shared" si="191"/>
        <v>42234.105462962965</v>
      </c>
      <c r="T3034" s="14">
        <f t="shared" si="190"/>
        <v>42264.105462962965</v>
      </c>
    </row>
    <row r="3035" spans="1:20" ht="30" hidden="1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188"/>
        <v>3</v>
      </c>
      <c r="P3035">
        <f t="shared" si="189"/>
        <v>48.333300000000001</v>
      </c>
      <c r="Q3035" s="10" t="s">
        <v>8311</v>
      </c>
      <c r="R3035" t="s">
        <v>8348</v>
      </c>
      <c r="S3035" s="14">
        <f t="shared" si="191"/>
        <v>42708.668576388889</v>
      </c>
      <c r="T3035" s="14">
        <f t="shared" si="190"/>
        <v>42738.668576388889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20.714300000000001</v>
      </c>
      <c r="Q3036" s="10" t="s">
        <v>8323</v>
      </c>
      <c r="R3036" t="s">
        <v>8326</v>
      </c>
      <c r="S3036" s="14">
        <f t="shared" si="191"/>
        <v>41755.476724537039</v>
      </c>
      <c r="T3036" s="14">
        <f t="shared" si="190"/>
        <v>41778.476724537039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 s="14">
        <f t="shared" si="191"/>
        <v>42388.798252314817</v>
      </c>
      <c r="T3037" s="14">
        <f t="shared" si="190"/>
        <v>42418.798252314817</v>
      </c>
    </row>
    <row r="3038" spans="1:20" ht="60" hidden="1" x14ac:dyDescent="0.2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188"/>
        <v>14</v>
      </c>
      <c r="P3038">
        <f t="shared" si="189"/>
        <v>20.142900000000001</v>
      </c>
      <c r="Q3038" s="10" t="s">
        <v>8323</v>
      </c>
      <c r="R3038" t="s">
        <v>8324</v>
      </c>
      <c r="S3038" s="14">
        <f t="shared" si="191"/>
        <v>41957.833726851852</v>
      </c>
      <c r="T3038" s="14">
        <f t="shared" si="190"/>
        <v>41987.833726851852</v>
      </c>
    </row>
    <row r="3039" spans="1:20" ht="60" hidden="1" x14ac:dyDescent="0.2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188"/>
        <v>18</v>
      </c>
      <c r="P3039">
        <f t="shared" si="189"/>
        <v>28.2</v>
      </c>
      <c r="Q3039" s="10" t="s">
        <v>8321</v>
      </c>
      <c r="R3039" t="s">
        <v>8339</v>
      </c>
      <c r="S3039" s="14">
        <f t="shared" si="191"/>
        <v>41844.922662037039</v>
      </c>
      <c r="T3039" s="14">
        <f t="shared" si="190"/>
        <v>41874.922662037039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 s="14">
        <f t="shared" si="191"/>
        <v>42113.550821759258</v>
      </c>
      <c r="T3040" s="14">
        <f t="shared" si="190"/>
        <v>42173.550821759258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23.333300000000001</v>
      </c>
      <c r="Q3041" s="10" t="s">
        <v>8308</v>
      </c>
      <c r="R3041" t="s">
        <v>8342</v>
      </c>
      <c r="S3041" s="14">
        <f t="shared" si="191"/>
        <v>41969.858090277776</v>
      </c>
      <c r="T3041" s="14">
        <f t="shared" si="190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46.666699999999999</v>
      </c>
      <c r="Q3042" s="10" t="s">
        <v>8313</v>
      </c>
      <c r="R3042" t="s">
        <v>8353</v>
      </c>
      <c r="S3042" s="14">
        <f t="shared" si="191"/>
        <v>42167.89335648148</v>
      </c>
      <c r="T3042" s="14">
        <f t="shared" si="190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 s="14">
        <f t="shared" si="191"/>
        <v>41044.64811342593</v>
      </c>
      <c r="T3043" s="14">
        <f t="shared" si="190"/>
        <v>41076.131944444445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 s="14">
        <f t="shared" si="191"/>
        <v>41801.120069444441</v>
      </c>
      <c r="T3044" s="14">
        <f t="shared" si="190"/>
        <v>41817.120069444441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22.833300000000001</v>
      </c>
      <c r="Q3045" s="10" t="s">
        <v>8323</v>
      </c>
      <c r="R3045" t="s">
        <v>8326</v>
      </c>
      <c r="S3045" s="14">
        <f t="shared" si="191"/>
        <v>42475.848067129627</v>
      </c>
      <c r="T3045" s="14">
        <f t="shared" si="190"/>
        <v>42505.848067129627</v>
      </c>
    </row>
    <row r="3046" spans="1:20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22.666699999999999</v>
      </c>
      <c r="Q3046" s="10" t="s">
        <v>8323</v>
      </c>
      <c r="R3046" t="s">
        <v>8326</v>
      </c>
      <c r="S3046" s="14">
        <f t="shared" si="191"/>
        <v>41811.536180555559</v>
      </c>
      <c r="T3046" s="14">
        <f t="shared" si="190"/>
        <v>41841.536180555559</v>
      </c>
    </row>
    <row r="3047" spans="1:20" ht="45" hidden="1" x14ac:dyDescent="0.2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188"/>
        <v>0</v>
      </c>
      <c r="P3047">
        <f t="shared" si="189"/>
        <v>33.75</v>
      </c>
      <c r="Q3047" s="10" t="s">
        <v>8323</v>
      </c>
      <c r="R3047" t="s">
        <v>8326</v>
      </c>
      <c r="S3047" s="14">
        <f t="shared" si="191"/>
        <v>41863.359282407408</v>
      </c>
      <c r="T3047" s="14">
        <f t="shared" si="190"/>
        <v>41893.359282407408</v>
      </c>
    </row>
    <row r="3048" spans="1:20" ht="60" hidden="1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188"/>
        <v>1</v>
      </c>
      <c r="P3048">
        <f t="shared" si="189"/>
        <v>15</v>
      </c>
      <c r="Q3048" s="10" t="s">
        <v>8323</v>
      </c>
      <c r="R3048" t="s">
        <v>8326</v>
      </c>
      <c r="S3048" s="14">
        <f t="shared" si="191"/>
        <v>41787.681527777779</v>
      </c>
      <c r="T3048" s="14">
        <f t="shared" si="190"/>
        <v>41817.681527777779</v>
      </c>
    </row>
    <row r="3049" spans="1:20" ht="45" hidden="1" x14ac:dyDescent="0.2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188"/>
        <v>5</v>
      </c>
      <c r="P3049">
        <f t="shared" si="189"/>
        <v>27</v>
      </c>
      <c r="Q3049" s="10" t="s">
        <v>8323</v>
      </c>
      <c r="R3049" t="s">
        <v>8326</v>
      </c>
      <c r="S3049" s="14">
        <f t="shared" si="191"/>
        <v>42136.092488425929</v>
      </c>
      <c r="T3049" s="14">
        <f t="shared" si="190"/>
        <v>42166.092488425929</v>
      </c>
    </row>
    <row r="3050" spans="1:20" ht="60" hidden="1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188"/>
        <v>5</v>
      </c>
      <c r="P3050">
        <f t="shared" si="189"/>
        <v>45</v>
      </c>
      <c r="Q3050" s="10" t="s">
        <v>8323</v>
      </c>
      <c r="R3050" t="s">
        <v>8326</v>
      </c>
      <c r="S3050" s="14">
        <f t="shared" si="191"/>
        <v>42657.38726851852</v>
      </c>
      <c r="T3050" s="14">
        <f t="shared" si="190"/>
        <v>42687.428935185191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16.625</v>
      </c>
      <c r="Q3051" s="10" t="s">
        <v>8321</v>
      </c>
      <c r="R3051" t="s">
        <v>8339</v>
      </c>
      <c r="S3051" s="14">
        <f t="shared" si="191"/>
        <v>42400.711967592593</v>
      </c>
      <c r="T3051" s="14">
        <f t="shared" si="190"/>
        <v>42430.711967592593</v>
      </c>
    </row>
    <row r="3052" spans="1:20" ht="60" hidden="1" x14ac:dyDescent="0.2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188"/>
        <v>0</v>
      </c>
      <c r="P3052">
        <f t="shared" si="189"/>
        <v>44</v>
      </c>
      <c r="Q3052" s="10" t="s">
        <v>8308</v>
      </c>
      <c r="R3052" t="s">
        <v>8340</v>
      </c>
      <c r="S3052" s="14">
        <f t="shared" si="191"/>
        <v>42033.001087962963</v>
      </c>
      <c r="T3052" s="14">
        <f t="shared" si="190"/>
        <v>42063.001087962963</v>
      </c>
    </row>
    <row r="3053" spans="1:20" ht="60" hidden="1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188"/>
        <v>4</v>
      </c>
      <c r="P3053">
        <f t="shared" si="189"/>
        <v>44</v>
      </c>
      <c r="Q3053" s="10" t="s">
        <v>8327</v>
      </c>
      <c r="R3053" t="s">
        <v>8354</v>
      </c>
      <c r="S3053" s="14">
        <f t="shared" si="191"/>
        <v>41509.905995370369</v>
      </c>
      <c r="T3053" s="14">
        <f t="shared" si="190"/>
        <v>41569.905995370369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16.375</v>
      </c>
      <c r="Q3054" s="10" t="s">
        <v>8308</v>
      </c>
      <c r="R3054" t="s">
        <v>8342</v>
      </c>
      <c r="S3054" s="14">
        <f t="shared" si="191"/>
        <v>42194.357731481476</v>
      </c>
      <c r="T3054" s="14">
        <f t="shared" si="190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18.714300000000001</v>
      </c>
      <c r="Q3055" s="10" t="s">
        <v>8327</v>
      </c>
      <c r="R3055" t="s">
        <v>8350</v>
      </c>
      <c r="S3055" s="14">
        <f t="shared" si="191"/>
        <v>41680.359976851854</v>
      </c>
      <c r="T3055" s="14">
        <f t="shared" si="190"/>
        <v>41714.916666666664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t="s">
        <v>8326</v>
      </c>
      <c r="S3056" s="14">
        <f t="shared" si="191"/>
        <v>41968.677465277782</v>
      </c>
      <c r="T3056" s="14">
        <f t="shared" si="190"/>
        <v>42028.5</v>
      </c>
    </row>
    <row r="3057" spans="1:20" ht="30" hidden="1" x14ac:dyDescent="0.2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188"/>
        <v>9</v>
      </c>
      <c r="P3057">
        <f t="shared" si="189"/>
        <v>32.5</v>
      </c>
      <c r="Q3057" s="10" t="s">
        <v>8323</v>
      </c>
      <c r="R3057" t="s">
        <v>8326</v>
      </c>
      <c r="S3057" s="14">
        <f t="shared" si="191"/>
        <v>42620.91097222222</v>
      </c>
      <c r="T3057" s="14">
        <f t="shared" si="190"/>
        <v>42650.91097222222</v>
      </c>
    </row>
    <row r="3058" spans="1:20" ht="60" hidden="1" x14ac:dyDescent="0.2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188"/>
        <v>13</v>
      </c>
      <c r="P3058">
        <f t="shared" si="189"/>
        <v>65</v>
      </c>
      <c r="Q3058" s="10" t="s">
        <v>8321</v>
      </c>
      <c r="R3058" t="s">
        <v>8325</v>
      </c>
      <c r="S3058" s="14">
        <f t="shared" si="191"/>
        <v>42031.769884259258</v>
      </c>
      <c r="T3058" s="14">
        <f t="shared" si="190"/>
        <v>42090.110416666663</v>
      </c>
    </row>
    <row r="3059" spans="1:20" ht="60" hidden="1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188"/>
        <v>26</v>
      </c>
      <c r="P3059">
        <f t="shared" si="189"/>
        <v>13</v>
      </c>
      <c r="Q3059" s="10" t="s">
        <v>8316</v>
      </c>
      <c r="R3059" t="s">
        <v>8334</v>
      </c>
      <c r="S3059" s="14">
        <f t="shared" si="191"/>
        <v>41599.855682870373</v>
      </c>
      <c r="T3059" s="14">
        <f t="shared" si="190"/>
        <v>41629.855682870373</v>
      </c>
    </row>
    <row r="3060" spans="1:20" ht="30" hidden="1" x14ac:dyDescent="0.2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188"/>
        <v>33</v>
      </c>
      <c r="P3060">
        <f t="shared" si="189"/>
        <v>26</v>
      </c>
      <c r="Q3060" s="10" t="s">
        <v>8323</v>
      </c>
      <c r="R3060" t="s">
        <v>8326</v>
      </c>
      <c r="S3060" s="14">
        <f t="shared" si="191"/>
        <v>42047.07640046296</v>
      </c>
      <c r="T3060" s="14">
        <f t="shared" si="190"/>
        <v>42077.034733796296</v>
      </c>
    </row>
    <row r="3061" spans="1:20" ht="60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188"/>
        <v>65</v>
      </c>
      <c r="P3061">
        <f t="shared" si="189"/>
        <v>14.4444</v>
      </c>
      <c r="Q3061" s="10" t="s">
        <v>8323</v>
      </c>
      <c r="R3061" t="s">
        <v>8335</v>
      </c>
      <c r="S3061" s="14">
        <f t="shared" si="191"/>
        <v>42144.415532407409</v>
      </c>
      <c r="T3061" s="14">
        <f t="shared" si="190"/>
        <v>42165.415532407409</v>
      </c>
    </row>
    <row r="3062" spans="1:20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 s="14">
        <f t="shared" si="191"/>
        <v>41877.886620370373</v>
      </c>
      <c r="T3062" s="14">
        <f t="shared" si="190"/>
        <v>41907.886620370373</v>
      </c>
    </row>
    <row r="3063" spans="1:20" ht="45" hidden="1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188"/>
        <v>0</v>
      </c>
      <c r="P3063">
        <f t="shared" si="189"/>
        <v>12.8</v>
      </c>
      <c r="Q3063" s="10" t="s">
        <v>8323</v>
      </c>
      <c r="R3063" t="s">
        <v>8324</v>
      </c>
      <c r="S3063" s="14">
        <f t="shared" si="191"/>
        <v>42435.942083333335</v>
      </c>
      <c r="T3063" s="14">
        <f t="shared" si="190"/>
        <v>42495.900416666671</v>
      </c>
    </row>
    <row r="3064" spans="1:20" ht="45" hidden="1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13</v>
      </c>
      <c r="P3064">
        <f t="shared" si="189"/>
        <v>10.666700000000001</v>
      </c>
      <c r="Q3064" s="10" t="s">
        <v>8316</v>
      </c>
      <c r="R3064" t="s">
        <v>8334</v>
      </c>
      <c r="S3064" s="14">
        <f t="shared" si="191"/>
        <v>41557.013182870374</v>
      </c>
      <c r="T3064" s="14">
        <f t="shared" si="190"/>
        <v>41587.054849537039</v>
      </c>
    </row>
    <row r="3065" spans="1:20" ht="45" hidden="1" x14ac:dyDescent="0.2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188"/>
        <v>0</v>
      </c>
      <c r="P3065">
        <f t="shared" si="189"/>
        <v>42</v>
      </c>
      <c r="Q3065" s="10" t="s">
        <v>8323</v>
      </c>
      <c r="R3065" t="s">
        <v>8324</v>
      </c>
      <c r="S3065" s="14">
        <f t="shared" si="191"/>
        <v>41981.57230324074</v>
      </c>
      <c r="T3065" s="14">
        <f t="shared" si="190"/>
        <v>42012.570138888885</v>
      </c>
    </row>
    <row r="3066" spans="1:20" ht="45" hidden="1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188"/>
        <v>1</v>
      </c>
      <c r="P3066">
        <f t="shared" si="189"/>
        <v>25.2</v>
      </c>
      <c r="Q3066" s="10" t="s">
        <v>8308</v>
      </c>
      <c r="R3066" t="s">
        <v>8310</v>
      </c>
      <c r="S3066" s="14">
        <f t="shared" si="191"/>
        <v>41999.164340277777</v>
      </c>
      <c r="T3066" s="14">
        <f t="shared" si="190"/>
        <v>42029.164340277777</v>
      </c>
    </row>
    <row r="3067" spans="1:20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t="s">
        <v>8326</v>
      </c>
      <c r="S3067" s="14">
        <f t="shared" si="191"/>
        <v>42053.722060185188</v>
      </c>
      <c r="T3067" s="14">
        <f t="shared" si="190"/>
        <v>42113.680393518516</v>
      </c>
    </row>
    <row r="3068" spans="1:20" ht="60" hidden="1" x14ac:dyDescent="0.2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188"/>
        <v>0</v>
      </c>
      <c r="P3068">
        <f t="shared" si="189"/>
        <v>31.25</v>
      </c>
      <c r="Q3068" s="10" t="s">
        <v>8316</v>
      </c>
      <c r="R3068" t="s">
        <v>8344</v>
      </c>
      <c r="S3068" s="14">
        <f t="shared" si="191"/>
        <v>42736.9066087963</v>
      </c>
      <c r="T3068" s="14">
        <f t="shared" si="190"/>
        <v>42756.9066087963</v>
      </c>
    </row>
    <row r="3069" spans="1:20" ht="60" hidden="1" x14ac:dyDescent="0.2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188"/>
        <v>1</v>
      </c>
      <c r="P3069">
        <f t="shared" si="189"/>
        <v>62.5</v>
      </c>
      <c r="Q3069" s="10" t="s">
        <v>8316</v>
      </c>
      <c r="R3069" t="s">
        <v>8344</v>
      </c>
      <c r="S3069" s="14">
        <f t="shared" si="191"/>
        <v>42742.246493055558</v>
      </c>
      <c r="T3069" s="14">
        <f t="shared" si="190"/>
        <v>42795.166666666672</v>
      </c>
    </row>
    <row r="3070" spans="1:20" ht="60" hidden="1" x14ac:dyDescent="0.2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1</v>
      </c>
      <c r="P3070">
        <f t="shared" si="189"/>
        <v>62.5</v>
      </c>
      <c r="Q3070" s="10" t="s">
        <v>8323</v>
      </c>
      <c r="R3070" t="s">
        <v>8324</v>
      </c>
      <c r="S3070" s="14">
        <f t="shared" si="191"/>
        <v>42665.150347222225</v>
      </c>
      <c r="T3070" s="14">
        <f t="shared" si="190"/>
        <v>42725.192013888889</v>
      </c>
    </row>
    <row r="3071" spans="1:20" ht="45" hidden="1" x14ac:dyDescent="0.2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188"/>
        <v>1</v>
      </c>
      <c r="P3071">
        <f t="shared" si="189"/>
        <v>62.5</v>
      </c>
      <c r="Q3071" s="10" t="s">
        <v>8323</v>
      </c>
      <c r="R3071" t="s">
        <v>8326</v>
      </c>
      <c r="S3071" s="14">
        <f t="shared" si="191"/>
        <v>41878.911550925928</v>
      </c>
      <c r="T3071" s="14">
        <f t="shared" si="190"/>
        <v>41938.911550925928</v>
      </c>
    </row>
    <row r="3072" spans="1:20" ht="45" hidden="1" x14ac:dyDescent="0.2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188"/>
        <v>1</v>
      </c>
      <c r="P3072">
        <f t="shared" si="189"/>
        <v>62.5</v>
      </c>
      <c r="Q3072" s="10" t="s">
        <v>8323</v>
      </c>
      <c r="R3072" t="s">
        <v>8326</v>
      </c>
      <c r="S3072" s="14">
        <f t="shared" si="191"/>
        <v>41843.775011574071</v>
      </c>
      <c r="T3072" s="14">
        <f t="shared" si="190"/>
        <v>41863.775011574071</v>
      </c>
    </row>
    <row r="3073" spans="1:20" ht="60" hidden="1" x14ac:dyDescent="0.2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188"/>
        <v>4</v>
      </c>
      <c r="P3073">
        <f t="shared" si="189"/>
        <v>31.25</v>
      </c>
      <c r="Q3073" s="10" t="s">
        <v>8327</v>
      </c>
      <c r="R3073" t="s">
        <v>8328</v>
      </c>
      <c r="S3073" s="14">
        <f t="shared" si="191"/>
        <v>41569.698831018519</v>
      </c>
      <c r="T3073" s="14">
        <f t="shared" si="190"/>
        <v>41599.740497685183</v>
      </c>
    </row>
    <row r="3074" spans="1:20" ht="60" hidden="1" x14ac:dyDescent="0.2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188"/>
        <v>5</v>
      </c>
      <c r="P3074">
        <f t="shared" si="189"/>
        <v>62.5</v>
      </c>
      <c r="Q3074" s="10" t="s">
        <v>8321</v>
      </c>
      <c r="R3074" t="s">
        <v>8339</v>
      </c>
      <c r="S3074" s="14">
        <f t="shared" si="191"/>
        <v>41576.834513888891</v>
      </c>
      <c r="T3074" s="14">
        <f t="shared" si="190"/>
        <v>41609.876180555555</v>
      </c>
    </row>
    <row r="3075" spans="1:20" ht="60" hidden="1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192">ROUND(E3075/D3075*100,0)</f>
        <v>5</v>
      </c>
      <c r="P3075">
        <f t="shared" ref="P3075:P3138" si="193">ROUND(E3075/L3075,4)</f>
        <v>41.666699999999999</v>
      </c>
      <c r="Q3075" s="10" t="s">
        <v>8311</v>
      </c>
      <c r="R3075" t="s">
        <v>8349</v>
      </c>
      <c r="S3075" s="14">
        <f t="shared" si="191"/>
        <v>42404.033090277779</v>
      </c>
      <c r="T3075" s="14">
        <f t="shared" ref="T3075:T3138" si="194">(((I3075/60/60)/24)+DATE(1970,1,1))</f>
        <v>42428.999305555553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41.333300000000001</v>
      </c>
      <c r="Q3076" s="10" t="s">
        <v>8308</v>
      </c>
      <c r="R3076" t="s">
        <v>8315</v>
      </c>
      <c r="S3076" s="14">
        <f t="shared" ref="S3076:S3139" si="195">(((J3076/60)/60/24)+DATE(1970,1,1))</f>
        <v>42341.99700231482</v>
      </c>
      <c r="T3076" s="14">
        <f t="shared" si="194"/>
        <v>42401.99700231482</v>
      </c>
    </row>
    <row r="3077" spans="1:20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8.8571000000000009</v>
      </c>
      <c r="Q3077" s="10" t="s">
        <v>8323</v>
      </c>
      <c r="R3077" t="s">
        <v>8326</v>
      </c>
      <c r="S3077" s="14">
        <f t="shared" si="195"/>
        <v>42067.011643518519</v>
      </c>
      <c r="T3077" s="14">
        <f t="shared" si="194"/>
        <v>42094.957638888889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 s="14">
        <f t="shared" si="195"/>
        <v>41927.71980324074</v>
      </c>
      <c r="T3078" s="14">
        <f t="shared" si="194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 s="14">
        <f t="shared" si="195"/>
        <v>42737.545358796298</v>
      </c>
      <c r="T3079" s="14">
        <f t="shared" si="194"/>
        <v>42797.545358796298</v>
      </c>
    </row>
    <row r="3080" spans="1:20" ht="60" hidden="1" x14ac:dyDescent="0.2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192"/>
        <v>0</v>
      </c>
      <c r="P3080">
        <f t="shared" si="193"/>
        <v>40</v>
      </c>
      <c r="Q3080" s="10" t="s">
        <v>8323</v>
      </c>
      <c r="R3080" t="s">
        <v>8326</v>
      </c>
      <c r="S3080" s="14">
        <f t="shared" si="195"/>
        <v>41843.664618055554</v>
      </c>
      <c r="T3080" s="14">
        <f t="shared" si="194"/>
        <v>41855.666666666664</v>
      </c>
    </row>
    <row r="3081" spans="1:20" ht="45" hidden="1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192"/>
        <v>0</v>
      </c>
      <c r="P3081">
        <f t="shared" si="193"/>
        <v>60</v>
      </c>
      <c r="Q3081" s="10" t="s">
        <v>8319</v>
      </c>
      <c r="R3081" t="s">
        <v>8345</v>
      </c>
      <c r="S3081" s="14">
        <f t="shared" si="195"/>
        <v>42087.878912037035</v>
      </c>
      <c r="T3081" s="14">
        <f t="shared" si="194"/>
        <v>42117.878912037035</v>
      </c>
    </row>
    <row r="3082" spans="1:20" ht="60" hidden="1" x14ac:dyDescent="0.2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192"/>
        <v>6</v>
      </c>
      <c r="P3082">
        <f t="shared" si="193"/>
        <v>60</v>
      </c>
      <c r="Q3082" s="10" t="s">
        <v>8327</v>
      </c>
      <c r="R3082" t="s">
        <v>8350</v>
      </c>
      <c r="S3082" s="14">
        <f t="shared" si="195"/>
        <v>41711.169085648151</v>
      </c>
      <c r="T3082" s="14">
        <f t="shared" si="194"/>
        <v>41771.169085648151</v>
      </c>
    </row>
    <row r="3083" spans="1:20" ht="45" hidden="1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192"/>
        <v>29</v>
      </c>
      <c r="P3083">
        <f t="shared" si="193"/>
        <v>60</v>
      </c>
      <c r="Q3083" s="10" t="s">
        <v>8308</v>
      </c>
      <c r="R3083" t="s">
        <v>8342</v>
      </c>
      <c r="S3083" s="14">
        <f t="shared" si="195"/>
        <v>41954.688310185185</v>
      </c>
      <c r="T3083" s="14">
        <f t="shared" si="194"/>
        <v>41984.688310185185</v>
      </c>
    </row>
    <row r="3084" spans="1:20" ht="45" hidden="1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192"/>
        <v>48</v>
      </c>
      <c r="P3084">
        <f t="shared" si="193"/>
        <v>30</v>
      </c>
      <c r="Q3084" s="10" t="s">
        <v>8319</v>
      </c>
      <c r="R3084" t="s">
        <v>8320</v>
      </c>
      <c r="S3084" s="14">
        <f t="shared" si="195"/>
        <v>42807.755173611105</v>
      </c>
      <c r="T3084" s="14">
        <f t="shared" si="194"/>
        <v>42814.755173611105</v>
      </c>
    </row>
    <row r="3085" spans="1:20" ht="45" hidden="1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192"/>
        <v>171</v>
      </c>
      <c r="P3085">
        <f t="shared" si="193"/>
        <v>8.5714000000000006</v>
      </c>
      <c r="Q3085" s="10" t="s">
        <v>8323</v>
      </c>
      <c r="R3085" t="s">
        <v>8326</v>
      </c>
      <c r="S3085" s="14">
        <f t="shared" si="195"/>
        <v>42425.730671296296</v>
      </c>
      <c r="T3085" s="14">
        <f t="shared" si="194"/>
        <v>42442.5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19.666699999999999</v>
      </c>
      <c r="Q3086" s="10" t="s">
        <v>8316</v>
      </c>
      <c r="R3086" t="s">
        <v>8334</v>
      </c>
      <c r="S3086" s="14">
        <f t="shared" si="195"/>
        <v>42520.847384259265</v>
      </c>
      <c r="T3086" s="14">
        <f t="shared" si="194"/>
        <v>42550.847384259265</v>
      </c>
    </row>
    <row r="3087" spans="1:20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13.1111</v>
      </c>
      <c r="Q3087" s="10" t="s">
        <v>8323</v>
      </c>
      <c r="R3087" t="s">
        <v>8326</v>
      </c>
      <c r="S3087" s="14">
        <f t="shared" si="195"/>
        <v>41977.004976851851</v>
      </c>
      <c r="T3087" s="14">
        <f t="shared" si="194"/>
        <v>42008.976388888885</v>
      </c>
    </row>
    <row r="3088" spans="1:20" ht="45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192"/>
        <v>3</v>
      </c>
      <c r="P3088">
        <f t="shared" si="193"/>
        <v>29</v>
      </c>
      <c r="Q3088" s="10" t="s">
        <v>8323</v>
      </c>
      <c r="R3088" t="s">
        <v>8335</v>
      </c>
      <c r="S3088" s="14">
        <f t="shared" si="195"/>
        <v>42138.798819444448</v>
      </c>
      <c r="T3088" s="14">
        <f t="shared" si="194"/>
        <v>42170.798819444448</v>
      </c>
    </row>
    <row r="3089" spans="1:20" ht="60" hidden="1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192"/>
        <v>12</v>
      </c>
      <c r="P3089">
        <f t="shared" si="193"/>
        <v>19.333300000000001</v>
      </c>
      <c r="Q3089" s="10" t="s">
        <v>8327</v>
      </c>
      <c r="R3089" t="s">
        <v>8354</v>
      </c>
      <c r="S3089" s="14">
        <f t="shared" si="195"/>
        <v>40939.948773148149</v>
      </c>
      <c r="T3089" s="14">
        <f t="shared" si="194"/>
        <v>40960.948773148149</v>
      </c>
    </row>
    <row r="3090" spans="1:20" hidden="1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192"/>
        <v>58</v>
      </c>
      <c r="P3090">
        <f t="shared" si="193"/>
        <v>58</v>
      </c>
      <c r="Q3090" s="10" t="s">
        <v>8323</v>
      </c>
      <c r="R3090" t="s">
        <v>8324</v>
      </c>
      <c r="S3090" s="14">
        <f t="shared" si="195"/>
        <v>42678.932083333333</v>
      </c>
      <c r="T3090" s="14">
        <f t="shared" si="194"/>
        <v>42683.973750000005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38.333300000000001</v>
      </c>
      <c r="Q3091" s="10" t="s">
        <v>8321</v>
      </c>
      <c r="R3091" t="s">
        <v>8337</v>
      </c>
      <c r="S3091" s="14">
        <f t="shared" si="195"/>
        <v>42693.016180555554</v>
      </c>
      <c r="T3091" s="14">
        <f t="shared" si="194"/>
        <v>42753.016180555554</v>
      </c>
    </row>
    <row r="3092" spans="1:20" ht="45" hidden="1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192"/>
        <v>2</v>
      </c>
      <c r="P3092">
        <f t="shared" si="193"/>
        <v>23</v>
      </c>
      <c r="Q3092" s="10" t="s">
        <v>8316</v>
      </c>
      <c r="R3092" t="s">
        <v>8334</v>
      </c>
      <c r="S3092" s="14">
        <f t="shared" si="195"/>
        <v>42430.747511574074</v>
      </c>
      <c r="T3092" s="14">
        <f t="shared" si="194"/>
        <v>42460.70584490741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 s="14">
        <f t="shared" si="195"/>
        <v>40464.028182870366</v>
      </c>
      <c r="T3093" s="14">
        <f t="shared" si="194"/>
        <v>40512.208333333336</v>
      </c>
    </row>
    <row r="3094" spans="1:20" ht="60" hidden="1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192"/>
        <v>23</v>
      </c>
      <c r="P3094">
        <f t="shared" si="193"/>
        <v>16.428599999999999</v>
      </c>
      <c r="Q3094" s="10" t="s">
        <v>8308</v>
      </c>
      <c r="R3094" t="s">
        <v>8342</v>
      </c>
      <c r="S3094" s="14">
        <f t="shared" si="195"/>
        <v>42070.677604166667</v>
      </c>
      <c r="T3094" s="14">
        <f t="shared" si="194"/>
        <v>42100.635937500003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12.666700000000001</v>
      </c>
      <c r="Q3095" s="10" t="s">
        <v>8321</v>
      </c>
      <c r="R3095" t="s">
        <v>8339</v>
      </c>
      <c r="S3095" s="14">
        <f t="shared" si="195"/>
        <v>41991.526655092588</v>
      </c>
      <c r="T3095" s="14">
        <f t="shared" si="194"/>
        <v>42021.526655092588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14.125</v>
      </c>
      <c r="Q3096" s="10" t="s">
        <v>8327</v>
      </c>
      <c r="R3096" t="s">
        <v>8328</v>
      </c>
      <c r="S3096" s="14">
        <f t="shared" si="195"/>
        <v>41179.32104166667</v>
      </c>
      <c r="T3096" s="14">
        <f t="shared" si="194"/>
        <v>41212.32104166667</v>
      </c>
    </row>
    <row r="3097" spans="1:20" ht="60" hidden="1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192"/>
        <v>0</v>
      </c>
      <c r="P3097">
        <f t="shared" si="193"/>
        <v>36.666699999999999</v>
      </c>
      <c r="Q3097" s="10" t="s">
        <v>8323</v>
      </c>
      <c r="R3097" t="s">
        <v>8335</v>
      </c>
      <c r="S3097" s="14">
        <f t="shared" si="195"/>
        <v>42013.424502314811</v>
      </c>
      <c r="T3097" s="14">
        <f t="shared" si="194"/>
        <v>42051.424502314811</v>
      </c>
    </row>
    <row r="3098" spans="1:20" ht="30" hidden="1" x14ac:dyDescent="0.2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192"/>
        <v>1</v>
      </c>
      <c r="P3098">
        <f t="shared" si="193"/>
        <v>55</v>
      </c>
      <c r="Q3098" s="10" t="s">
        <v>8311</v>
      </c>
      <c r="R3098" t="s">
        <v>8356</v>
      </c>
      <c r="S3098" s="14">
        <f t="shared" si="195"/>
        <v>42068.799039351856</v>
      </c>
      <c r="T3098" s="14">
        <f t="shared" si="194"/>
        <v>42098.757372685184</v>
      </c>
    </row>
    <row r="3099" spans="1:20" ht="60" hidden="1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>
        <f t="shared" si="193"/>
        <v>18.333300000000001</v>
      </c>
      <c r="Q3099" s="10" t="s">
        <v>8323</v>
      </c>
      <c r="R3099" t="s">
        <v>8326</v>
      </c>
      <c r="S3099" s="14">
        <f t="shared" si="195"/>
        <v>42069.903437500005</v>
      </c>
      <c r="T3099" s="14">
        <f t="shared" si="194"/>
        <v>42092.833333333328</v>
      </c>
    </row>
    <row r="3100" spans="1:20" ht="45" hidden="1" x14ac:dyDescent="0.2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>
        <f t="shared" si="193"/>
        <v>27.5</v>
      </c>
      <c r="Q3100" s="10" t="s">
        <v>8323</v>
      </c>
      <c r="R3100" t="s">
        <v>8326</v>
      </c>
      <c r="S3100" s="14">
        <f t="shared" si="195"/>
        <v>41991.022488425922</v>
      </c>
      <c r="T3100" s="14">
        <f t="shared" si="194"/>
        <v>42015.041666666672</v>
      </c>
    </row>
    <row r="3101" spans="1:20" ht="60" hidden="1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192"/>
        <v>3</v>
      </c>
      <c r="P3101">
        <f t="shared" si="193"/>
        <v>15.7143</v>
      </c>
      <c r="Q3101" s="10" t="s">
        <v>8321</v>
      </c>
      <c r="R3101" t="s">
        <v>8325</v>
      </c>
      <c r="S3101" s="14">
        <f t="shared" si="195"/>
        <v>42032.82576388889</v>
      </c>
      <c r="T3101" s="14">
        <f t="shared" si="194"/>
        <v>42062.82576388889</v>
      </c>
    </row>
    <row r="3102" spans="1:20" ht="45" hidden="1" x14ac:dyDescent="0.2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192"/>
        <v>11</v>
      </c>
      <c r="P3102">
        <f t="shared" si="193"/>
        <v>55</v>
      </c>
      <c r="Q3102" s="10" t="s">
        <v>8327</v>
      </c>
      <c r="R3102" t="s">
        <v>8330</v>
      </c>
      <c r="S3102" s="14">
        <f t="shared" si="195"/>
        <v>42559.814178240747</v>
      </c>
      <c r="T3102" s="14">
        <f t="shared" si="194"/>
        <v>42589.814178240747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t="s">
        <v>8326</v>
      </c>
      <c r="S3103" s="14">
        <f t="shared" si="195"/>
        <v>41928.690138888887</v>
      </c>
      <c r="T3103" s="14">
        <f t="shared" si="194"/>
        <v>41958.833333333328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36.333300000000001</v>
      </c>
      <c r="Q3104" s="10" t="s">
        <v>8316</v>
      </c>
      <c r="R3104" t="s">
        <v>8334</v>
      </c>
      <c r="S3104" s="14">
        <f t="shared" si="195"/>
        <v>41704.16642361111</v>
      </c>
      <c r="T3104" s="14">
        <f t="shared" si="194"/>
        <v>41734.124756944446</v>
      </c>
    </row>
    <row r="3105" spans="1:20" ht="30" hidden="1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192"/>
        <v>1</v>
      </c>
      <c r="P3105">
        <f t="shared" si="193"/>
        <v>15.428599999999999</v>
      </c>
      <c r="Q3105" s="10" t="s">
        <v>8308</v>
      </c>
      <c r="R3105" t="s">
        <v>8342</v>
      </c>
      <c r="S3105" s="14">
        <f t="shared" si="195"/>
        <v>42094.101145833338</v>
      </c>
      <c r="T3105" s="14">
        <f t="shared" si="194"/>
        <v>42124.101145833338</v>
      </c>
    </row>
    <row r="3106" spans="1:20" ht="60" hidden="1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192"/>
        <v>1</v>
      </c>
      <c r="P3106">
        <f t="shared" si="193"/>
        <v>108</v>
      </c>
      <c r="Q3106" s="10" t="s">
        <v>8319</v>
      </c>
      <c r="R3106" t="s">
        <v>8320</v>
      </c>
      <c r="S3106" s="14">
        <f t="shared" si="195"/>
        <v>42804.034120370372</v>
      </c>
      <c r="T3106" s="14">
        <f t="shared" si="194"/>
        <v>42855.708333333328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 s="14">
        <f t="shared" si="195"/>
        <v>41973.740335648152</v>
      </c>
      <c r="T3107" s="14">
        <f t="shared" si="194"/>
        <v>42033.740335648152</v>
      </c>
    </row>
    <row r="3108" spans="1:20" ht="60" hidden="1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192"/>
        <v>0</v>
      </c>
      <c r="P3108">
        <f t="shared" si="193"/>
        <v>26.5</v>
      </c>
      <c r="Q3108" s="10" t="s">
        <v>8308</v>
      </c>
      <c r="R3108" t="s">
        <v>8310</v>
      </c>
      <c r="S3108" s="14">
        <f t="shared" si="195"/>
        <v>42115.656539351854</v>
      </c>
      <c r="T3108" s="14">
        <f t="shared" si="194"/>
        <v>42145.656539351854</v>
      </c>
    </row>
    <row r="3109" spans="1:20" ht="60" hidden="1" x14ac:dyDescent="0.2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192"/>
        <v>0</v>
      </c>
      <c r="P3109">
        <f t="shared" si="193"/>
        <v>53</v>
      </c>
      <c r="Q3109" s="10" t="s">
        <v>8308</v>
      </c>
      <c r="R3109" t="s">
        <v>8342</v>
      </c>
      <c r="S3109" s="14">
        <f t="shared" si="195"/>
        <v>42192.816238425927</v>
      </c>
      <c r="T3109" s="14">
        <f t="shared" si="194"/>
        <v>42212.165972222225</v>
      </c>
    </row>
    <row r="3110" spans="1:20" ht="60" hidden="1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192"/>
        <v>1</v>
      </c>
      <c r="P3110">
        <f t="shared" si="193"/>
        <v>17.666699999999999</v>
      </c>
      <c r="Q3110" s="10" t="s">
        <v>8308</v>
      </c>
      <c r="R3110" t="s">
        <v>8315</v>
      </c>
      <c r="S3110" s="14">
        <f t="shared" si="195"/>
        <v>42408.714814814812</v>
      </c>
      <c r="T3110" s="14">
        <f t="shared" si="194"/>
        <v>42438.714814814812</v>
      </c>
    </row>
    <row r="3111" spans="1:20" ht="90" hidden="1" x14ac:dyDescent="0.2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192"/>
        <v>1</v>
      </c>
      <c r="P3111">
        <f t="shared" si="193"/>
        <v>35.333300000000001</v>
      </c>
      <c r="Q3111" s="10" t="s">
        <v>8308</v>
      </c>
      <c r="R3111" t="s">
        <v>8310</v>
      </c>
      <c r="S3111" s="14">
        <f t="shared" si="195"/>
        <v>42061.11583333333</v>
      </c>
      <c r="T3111" s="14">
        <f t="shared" si="194"/>
        <v>42091.074166666673</v>
      </c>
    </row>
    <row r="3112" spans="1:20" ht="60" hidden="1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192"/>
        <v>1</v>
      </c>
      <c r="P3112">
        <f t="shared" si="193"/>
        <v>26.5</v>
      </c>
      <c r="Q3112" s="10" t="s">
        <v>8308</v>
      </c>
      <c r="R3112" t="s">
        <v>8310</v>
      </c>
      <c r="S3112" s="14">
        <f t="shared" si="195"/>
        <v>41836.847615740742</v>
      </c>
      <c r="T3112" s="14">
        <f t="shared" si="194"/>
        <v>41866.847615740742</v>
      </c>
    </row>
    <row r="3113" spans="1:20" ht="45" hidden="1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192"/>
        <v>424</v>
      </c>
      <c r="P3113">
        <f t="shared" si="193"/>
        <v>21.2</v>
      </c>
      <c r="Q3113" s="10" t="s">
        <v>8327</v>
      </c>
      <c r="R3113" t="s">
        <v>8331</v>
      </c>
      <c r="S3113" s="14">
        <f t="shared" si="195"/>
        <v>42141.762800925921</v>
      </c>
      <c r="T3113" s="14">
        <f t="shared" si="194"/>
        <v>42164.083333333328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 s="14">
        <f t="shared" si="195"/>
        <v>42384.680925925932</v>
      </c>
      <c r="T3114" s="14">
        <f t="shared" si="194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6.1764999999999999</v>
      </c>
      <c r="Q3115" s="10" t="s">
        <v>8311</v>
      </c>
      <c r="R3115" t="s">
        <v>8348</v>
      </c>
      <c r="S3115" s="14">
        <f t="shared" si="195"/>
        <v>41941.680567129632</v>
      </c>
      <c r="T3115" s="14">
        <f t="shared" si="194"/>
        <v>41971.722233796296</v>
      </c>
    </row>
    <row r="3116" spans="1:20" ht="60" hidden="1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192"/>
        <v>0</v>
      </c>
      <c r="P3116">
        <f t="shared" si="193"/>
        <v>52.5</v>
      </c>
      <c r="Q3116" s="10" t="s">
        <v>8323</v>
      </c>
      <c r="R3116" t="s">
        <v>8324</v>
      </c>
      <c r="S3116" s="14">
        <f t="shared" si="195"/>
        <v>42766.956921296296</v>
      </c>
      <c r="T3116" s="14">
        <f t="shared" si="194"/>
        <v>42796.956921296296</v>
      </c>
    </row>
    <row r="3117" spans="1:20" ht="60" hidden="1" x14ac:dyDescent="0.2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192"/>
        <v>1</v>
      </c>
      <c r="P3117">
        <f t="shared" si="193"/>
        <v>52.5</v>
      </c>
      <c r="Q3117" s="10" t="s">
        <v>8323</v>
      </c>
      <c r="R3117" t="s">
        <v>8326</v>
      </c>
      <c r="S3117" s="14">
        <f t="shared" si="195"/>
        <v>41856.672152777777</v>
      </c>
      <c r="T3117" s="14">
        <f t="shared" si="194"/>
        <v>41886.672152777777</v>
      </c>
    </row>
    <row r="3118" spans="1:20" ht="60" hidden="1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192"/>
        <v>2</v>
      </c>
      <c r="P3118">
        <f t="shared" si="193"/>
        <v>17.5</v>
      </c>
      <c r="Q3118" s="10" t="s">
        <v>8311</v>
      </c>
      <c r="R3118" t="s">
        <v>8352</v>
      </c>
      <c r="S3118" s="14">
        <f t="shared" si="195"/>
        <v>41550.922974537039</v>
      </c>
      <c r="T3118" s="14">
        <f t="shared" si="194"/>
        <v>41580.922974537039</v>
      </c>
    </row>
    <row r="3119" spans="1:20" ht="60" hidden="1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192"/>
        <v>11</v>
      </c>
      <c r="P3119">
        <f t="shared" si="193"/>
        <v>52.5</v>
      </c>
      <c r="Q3119" s="10" t="s">
        <v>8311</v>
      </c>
      <c r="R3119" t="s">
        <v>8356</v>
      </c>
      <c r="S3119" s="14">
        <f t="shared" si="195"/>
        <v>42524.36650462963</v>
      </c>
      <c r="T3119" s="14">
        <f t="shared" si="194"/>
        <v>42567.36650462963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34.666699999999999</v>
      </c>
      <c r="Q3120" s="10" t="s">
        <v>8316</v>
      </c>
      <c r="R3120" t="s">
        <v>8334</v>
      </c>
      <c r="S3120" s="14">
        <f t="shared" si="195"/>
        <v>41361.886469907404</v>
      </c>
      <c r="T3120" s="14">
        <f t="shared" si="194"/>
        <v>41391.886469907404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 s="14">
        <f t="shared" si="195"/>
        <v>42656.717303240745</v>
      </c>
      <c r="T3121" s="14">
        <f t="shared" si="194"/>
        <v>42681.758969907409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 s="14">
        <f t="shared" si="195"/>
        <v>42018.94049768518</v>
      </c>
      <c r="T3122" s="14">
        <f t="shared" si="194"/>
        <v>42063.916666666672</v>
      </c>
    </row>
    <row r="3123" spans="1:20" ht="45" hidden="1" x14ac:dyDescent="0.2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192"/>
        <v>2</v>
      </c>
      <c r="P3123">
        <f t="shared" si="193"/>
        <v>50.5</v>
      </c>
      <c r="Q3123" s="10" t="s">
        <v>8327</v>
      </c>
      <c r="R3123" t="s">
        <v>8350</v>
      </c>
      <c r="S3123" s="14">
        <f t="shared" si="195"/>
        <v>42599.965324074074</v>
      </c>
      <c r="T3123" s="14">
        <f t="shared" si="194"/>
        <v>42629.965324074074</v>
      </c>
    </row>
    <row r="3124" spans="1:20" ht="60" hidden="1" x14ac:dyDescent="0.2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192"/>
        <v>3</v>
      </c>
      <c r="P3124">
        <f t="shared" si="193"/>
        <v>50.5</v>
      </c>
      <c r="Q3124" s="10" t="s">
        <v>8323</v>
      </c>
      <c r="R3124" t="s">
        <v>8326</v>
      </c>
      <c r="S3124" s="14">
        <f t="shared" si="195"/>
        <v>42615.142870370371</v>
      </c>
      <c r="T3124" s="14">
        <f t="shared" si="194"/>
        <v>42645.142870370371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14.428599999999999</v>
      </c>
      <c r="Q3125" s="10" t="s">
        <v>8313</v>
      </c>
      <c r="R3125" t="s">
        <v>8355</v>
      </c>
      <c r="S3125" s="14">
        <f t="shared" si="195"/>
        <v>42472.449467592596</v>
      </c>
      <c r="T3125" s="14">
        <f t="shared" si="194"/>
        <v>42502.449467592596</v>
      </c>
    </row>
    <row r="3126" spans="1:20" ht="60" hidden="1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192"/>
        <v>144</v>
      </c>
      <c r="P3126">
        <f t="shared" si="193"/>
        <v>50.5</v>
      </c>
      <c r="Q3126" s="10" t="s">
        <v>8308</v>
      </c>
      <c r="R3126" t="s">
        <v>8310</v>
      </c>
      <c r="S3126" s="14">
        <f t="shared" si="195"/>
        <v>42683.420312500006</v>
      </c>
      <c r="T3126" s="14">
        <f t="shared" si="194"/>
        <v>42698.958333333328</v>
      </c>
    </row>
    <row r="3127" spans="1:20" ht="45" hidden="1" x14ac:dyDescent="0.2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192"/>
        <v>0</v>
      </c>
      <c r="P3127">
        <f t="shared" si="193"/>
        <v>100</v>
      </c>
      <c r="Q3127" s="10" t="s">
        <v>8319</v>
      </c>
      <c r="R3127" t="s">
        <v>8345</v>
      </c>
      <c r="S3127" s="14">
        <f t="shared" si="195"/>
        <v>41854.747592592597</v>
      </c>
      <c r="T3127" s="14">
        <f t="shared" si="194"/>
        <v>41914.747592592597</v>
      </c>
    </row>
    <row r="3128" spans="1:20" ht="60" hidden="1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192"/>
        <v>0</v>
      </c>
      <c r="P3128">
        <f t="shared" si="193"/>
        <v>100</v>
      </c>
      <c r="Q3128" s="10" t="s">
        <v>8308</v>
      </c>
      <c r="R3128" t="s">
        <v>8310</v>
      </c>
      <c r="S3128" s="14">
        <f t="shared" si="195"/>
        <v>42172.816423611104</v>
      </c>
      <c r="T3128" s="14">
        <f t="shared" si="194"/>
        <v>42202.816423611104</v>
      </c>
    </row>
    <row r="3129" spans="1:20" ht="60" hidden="1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192"/>
        <v>0</v>
      </c>
      <c r="P3129">
        <f t="shared" si="193"/>
        <v>50</v>
      </c>
      <c r="Q3129" s="10" t="s">
        <v>8308</v>
      </c>
      <c r="R3129" t="s">
        <v>8342</v>
      </c>
      <c r="S3129" s="14">
        <f t="shared" si="195"/>
        <v>42063.721817129626</v>
      </c>
      <c r="T3129" s="14">
        <f t="shared" si="194"/>
        <v>42108.680150462969</v>
      </c>
    </row>
    <row r="3130" spans="1:20" ht="60" hidden="1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192"/>
        <v>0</v>
      </c>
      <c r="P3130">
        <f t="shared" si="193"/>
        <v>100</v>
      </c>
      <c r="Q3130" s="10" t="s">
        <v>8311</v>
      </c>
      <c r="R3130" t="s">
        <v>8348</v>
      </c>
      <c r="S3130" s="14">
        <f t="shared" si="195"/>
        <v>42340.360312500001</v>
      </c>
      <c r="T3130" s="14">
        <f t="shared" si="194"/>
        <v>42370.360312500001</v>
      </c>
    </row>
    <row r="3131" spans="1:20" ht="45" hidden="1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192"/>
        <v>0</v>
      </c>
      <c r="P3131">
        <f t="shared" si="193"/>
        <v>50</v>
      </c>
      <c r="Q3131" s="10" t="s">
        <v>8319</v>
      </c>
      <c r="R3131" t="s">
        <v>8345</v>
      </c>
      <c r="S3131" s="14">
        <f t="shared" si="195"/>
        <v>42124.893182870372</v>
      </c>
      <c r="T3131" s="14">
        <f t="shared" si="194"/>
        <v>42154.893182870372</v>
      </c>
    </row>
    <row r="3132" spans="1:20" hidden="1" x14ac:dyDescent="0.2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192"/>
        <v>1</v>
      </c>
      <c r="P3132">
        <f t="shared" si="193"/>
        <v>100</v>
      </c>
      <c r="Q3132" s="10" t="s">
        <v>8327</v>
      </c>
      <c r="R3132" t="s">
        <v>8350</v>
      </c>
      <c r="S3132" s="14">
        <f t="shared" si="195"/>
        <v>41227.641724537039</v>
      </c>
      <c r="T3132" s="14">
        <f t="shared" si="194"/>
        <v>41262.641724537039</v>
      </c>
    </row>
    <row r="3133" spans="1:20" ht="45" hidden="1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192"/>
        <v>1</v>
      </c>
      <c r="P3133">
        <f t="shared" si="193"/>
        <v>100</v>
      </c>
      <c r="Q3133" s="10" t="s">
        <v>8319</v>
      </c>
      <c r="R3133" t="s">
        <v>8345</v>
      </c>
      <c r="S3133" s="14">
        <f t="shared" si="195"/>
        <v>42440.650335648148</v>
      </c>
      <c r="T3133" s="14">
        <f t="shared" si="194"/>
        <v>42499.868055555555</v>
      </c>
    </row>
    <row r="3134" spans="1:20" ht="45" hidden="1" x14ac:dyDescent="0.2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192"/>
        <v>1</v>
      </c>
      <c r="P3134">
        <f t="shared" si="193"/>
        <v>100</v>
      </c>
      <c r="Q3134" s="10" t="s">
        <v>8323</v>
      </c>
      <c r="R3134" t="s">
        <v>8324</v>
      </c>
      <c r="S3134" s="14">
        <f t="shared" si="195"/>
        <v>42132.9143287037</v>
      </c>
      <c r="T3134" s="14">
        <f t="shared" si="194"/>
        <v>42162.9143287037</v>
      </c>
    </row>
    <row r="3135" spans="1:20" ht="60" hidden="1" x14ac:dyDescent="0.2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192"/>
        <v>2</v>
      </c>
      <c r="P3135">
        <f t="shared" si="193"/>
        <v>100</v>
      </c>
      <c r="Q3135" s="10" t="s">
        <v>8321</v>
      </c>
      <c r="R3135" t="s">
        <v>8325</v>
      </c>
      <c r="S3135" s="14">
        <f t="shared" si="195"/>
        <v>42079.628344907411</v>
      </c>
      <c r="T3135" s="14">
        <f t="shared" si="194"/>
        <v>42139.628344907411</v>
      </c>
    </row>
    <row r="3136" spans="1:20" ht="30" hidden="1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192"/>
        <v>2</v>
      </c>
      <c r="P3136">
        <f t="shared" si="193"/>
        <v>100</v>
      </c>
      <c r="Q3136" s="10" t="s">
        <v>8308</v>
      </c>
      <c r="R3136" t="s">
        <v>8342</v>
      </c>
      <c r="S3136" s="14">
        <f t="shared" si="195"/>
        <v>42073.798171296294</v>
      </c>
      <c r="T3136" s="14">
        <f t="shared" si="194"/>
        <v>42133.798171296294</v>
      </c>
    </row>
    <row r="3137" spans="1:20" ht="60" hidden="1" x14ac:dyDescent="0.2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192"/>
        <v>2</v>
      </c>
      <c r="P3137">
        <f t="shared" si="193"/>
        <v>25</v>
      </c>
      <c r="Q3137" s="10" t="s">
        <v>8311</v>
      </c>
      <c r="R3137" t="s">
        <v>8356</v>
      </c>
      <c r="S3137" s="14">
        <f t="shared" si="195"/>
        <v>40736.668032407404</v>
      </c>
      <c r="T3137" s="14">
        <f t="shared" si="194"/>
        <v>40766.668032407404</v>
      </c>
    </row>
    <row r="3138" spans="1:20" ht="60" hidden="1" x14ac:dyDescent="0.2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192"/>
        <v>2</v>
      </c>
      <c r="P3138">
        <f t="shared" si="193"/>
        <v>25</v>
      </c>
      <c r="Q3138" s="10" t="s">
        <v>8323</v>
      </c>
      <c r="R3138" t="s">
        <v>8326</v>
      </c>
      <c r="S3138" s="14">
        <f t="shared" si="195"/>
        <v>41858.214629629627</v>
      </c>
      <c r="T3138" s="14">
        <f t="shared" si="194"/>
        <v>41888.214629629627</v>
      </c>
    </row>
    <row r="3139" spans="1:20" ht="45" hidden="1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196">ROUND(E3139/D3139*100,0)</f>
        <v>3</v>
      </c>
      <c r="P3139">
        <f t="shared" ref="P3139:P3202" si="197">ROUND(E3139/L3139,4)</f>
        <v>10</v>
      </c>
      <c r="Q3139" s="10" t="s">
        <v>8316</v>
      </c>
      <c r="R3139" t="s">
        <v>8334</v>
      </c>
      <c r="S3139" s="14">
        <f t="shared" si="195"/>
        <v>42384.110775462963</v>
      </c>
      <c r="T3139" s="14">
        <f t="shared" ref="T3139:T3202" si="198">(((I3139/60/60)/24)+DATE(1970,1,1))</f>
        <v>42414.110775462963</v>
      </c>
    </row>
    <row r="3140" spans="1:20" ht="60" hidden="1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196"/>
        <v>3</v>
      </c>
      <c r="P3140">
        <f t="shared" si="197"/>
        <v>100</v>
      </c>
      <c r="Q3140" s="10" t="s">
        <v>8311</v>
      </c>
      <c r="R3140" t="s">
        <v>8349</v>
      </c>
      <c r="S3140" s="14">
        <f t="shared" ref="S3140:S3203" si="199">(((J3140/60)/60/24)+DATE(1970,1,1))</f>
        <v>40672.729872685188</v>
      </c>
      <c r="T3140" s="14">
        <f t="shared" si="198"/>
        <v>40702.729872685188</v>
      </c>
    </row>
    <row r="3141" spans="1:20" ht="60" hidden="1" x14ac:dyDescent="0.2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196"/>
        <v>4</v>
      </c>
      <c r="P3141">
        <f t="shared" si="197"/>
        <v>33.333300000000001</v>
      </c>
      <c r="Q3141" s="10" t="s">
        <v>8319</v>
      </c>
      <c r="R3141" t="s">
        <v>8345</v>
      </c>
      <c r="S3141" s="14">
        <f t="shared" si="199"/>
        <v>42656.86137731481</v>
      </c>
      <c r="T3141" s="14">
        <f t="shared" si="198"/>
        <v>42676.165972222225</v>
      </c>
    </row>
    <row r="3142" spans="1:20" ht="45" hidden="1" x14ac:dyDescent="0.2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196"/>
        <v>4</v>
      </c>
      <c r="P3142">
        <f t="shared" si="197"/>
        <v>100</v>
      </c>
      <c r="Q3142" s="10" t="s">
        <v>8313</v>
      </c>
      <c r="R3142" t="s">
        <v>8355</v>
      </c>
      <c r="S3142" s="14">
        <f t="shared" si="199"/>
        <v>41871.65315972222</v>
      </c>
      <c r="T3142" s="14">
        <f t="shared" si="198"/>
        <v>41902.65315972222</v>
      </c>
    </row>
    <row r="3143" spans="1:20" ht="60" hidden="1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196"/>
        <v>5</v>
      </c>
      <c r="P3143">
        <f t="shared" si="197"/>
        <v>100</v>
      </c>
      <c r="Q3143" s="10" t="s">
        <v>8311</v>
      </c>
      <c r="R3143" t="s">
        <v>8348</v>
      </c>
      <c r="S3143" s="14">
        <f t="shared" si="199"/>
        <v>42360.437152777777</v>
      </c>
      <c r="T3143" s="14">
        <f t="shared" si="198"/>
        <v>42420.437152777777</v>
      </c>
    </row>
    <row r="3144" spans="1:20" hidden="1" x14ac:dyDescent="0.2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196"/>
        <v>5</v>
      </c>
      <c r="P3144">
        <f t="shared" si="197"/>
        <v>100</v>
      </c>
      <c r="Q3144" s="10" t="s">
        <v>8323</v>
      </c>
      <c r="R3144" t="s">
        <v>8326</v>
      </c>
      <c r="S3144" s="14">
        <f t="shared" si="199"/>
        <v>41914.590011574073</v>
      </c>
      <c r="T3144" s="14">
        <f t="shared" si="198"/>
        <v>41955.907638888893</v>
      </c>
    </row>
    <row r="3145" spans="1:20" ht="45" hidden="1" x14ac:dyDescent="0.2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196"/>
        <v>8</v>
      </c>
      <c r="P3145">
        <f t="shared" si="197"/>
        <v>100</v>
      </c>
      <c r="Q3145" s="10" t="s">
        <v>8311</v>
      </c>
      <c r="R3145" t="s">
        <v>8352</v>
      </c>
      <c r="S3145" s="14">
        <f t="shared" si="199"/>
        <v>41991.713460648149</v>
      </c>
      <c r="T3145" s="14">
        <f t="shared" si="198"/>
        <v>42050.651388888888</v>
      </c>
    </row>
    <row r="3146" spans="1:20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8323</v>
      </c>
      <c r="R3146" t="s">
        <v>8326</v>
      </c>
      <c r="S3146" s="14">
        <f t="shared" si="199"/>
        <v>42203.677766203706</v>
      </c>
      <c r="T3146" s="14">
        <f t="shared" si="198"/>
        <v>42233.677766203706</v>
      </c>
    </row>
    <row r="3147" spans="1:20" ht="45" hidden="1" x14ac:dyDescent="0.2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196"/>
        <v>10</v>
      </c>
      <c r="P3147">
        <f t="shared" si="197"/>
        <v>16.666699999999999</v>
      </c>
      <c r="Q3147" s="10" t="s">
        <v>8323</v>
      </c>
      <c r="R3147" t="s">
        <v>8326</v>
      </c>
      <c r="S3147" s="14">
        <f t="shared" si="199"/>
        <v>42188.83293981482</v>
      </c>
      <c r="T3147" s="14">
        <f t="shared" si="198"/>
        <v>42242.772222222222</v>
      </c>
    </row>
    <row r="3148" spans="1:20" ht="60" hidden="1" x14ac:dyDescent="0.2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196"/>
        <v>17</v>
      </c>
      <c r="P3148">
        <f t="shared" si="197"/>
        <v>33.333300000000001</v>
      </c>
      <c r="Q3148" s="10" t="s">
        <v>8323</v>
      </c>
      <c r="R3148" t="s">
        <v>8326</v>
      </c>
      <c r="S3148" s="14">
        <f t="shared" si="199"/>
        <v>42057.190960648149</v>
      </c>
      <c r="T3148" s="14">
        <f t="shared" si="198"/>
        <v>42087.149293981478</v>
      </c>
    </row>
    <row r="3149" spans="1:20" ht="60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196"/>
        <v>20</v>
      </c>
      <c r="P3149">
        <f t="shared" si="197"/>
        <v>100</v>
      </c>
      <c r="Q3149" s="10" t="s">
        <v>8323</v>
      </c>
      <c r="R3149" t="s">
        <v>8335</v>
      </c>
      <c r="S3149" s="14">
        <f t="shared" si="199"/>
        <v>41946.936909722222</v>
      </c>
      <c r="T3149" s="14">
        <f t="shared" si="198"/>
        <v>41966.936909722222</v>
      </c>
    </row>
    <row r="3150" spans="1:20" ht="30" hidden="1" x14ac:dyDescent="0.2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196"/>
        <v>20</v>
      </c>
      <c r="P3150">
        <f t="shared" si="197"/>
        <v>100</v>
      </c>
      <c r="Q3150" s="10" t="s">
        <v>8323</v>
      </c>
      <c r="R3150" t="s">
        <v>8326</v>
      </c>
      <c r="S3150" s="14">
        <f t="shared" si="199"/>
        <v>42125.644467592589</v>
      </c>
      <c r="T3150" s="14">
        <f t="shared" si="198"/>
        <v>42155.644467592589</v>
      </c>
    </row>
    <row r="3151" spans="1:20" ht="45" hidden="1" x14ac:dyDescent="0.2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196"/>
        <v>100</v>
      </c>
      <c r="P3151">
        <f t="shared" si="197"/>
        <v>20</v>
      </c>
      <c r="Q3151" s="10" t="s">
        <v>8323</v>
      </c>
      <c r="R3151" t="s">
        <v>8326</v>
      </c>
      <c r="S3151" s="14">
        <f t="shared" si="199"/>
        <v>42649.54923611111</v>
      </c>
      <c r="T3151" s="14">
        <f t="shared" si="198"/>
        <v>42709.590902777782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t="s">
        <v>8326</v>
      </c>
      <c r="S3152" s="14">
        <f t="shared" si="199"/>
        <v>42802.718784722223</v>
      </c>
      <c r="T3152" s="14">
        <f t="shared" si="198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10.5556</v>
      </c>
      <c r="Q3153" s="10" t="s">
        <v>8308</v>
      </c>
      <c r="R3153" t="s">
        <v>8310</v>
      </c>
      <c r="S3153" s="14">
        <f t="shared" si="199"/>
        <v>42636.645358796297</v>
      </c>
      <c r="T3153" s="14">
        <f t="shared" si="198"/>
        <v>42666.645358796297</v>
      </c>
    </row>
    <row r="3154" spans="1:20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15.833299999999999</v>
      </c>
      <c r="Q3154" s="10" t="s">
        <v>8323</v>
      </c>
      <c r="R3154" t="s">
        <v>8326</v>
      </c>
      <c r="S3154" s="14">
        <f t="shared" si="199"/>
        <v>41781.045173611114</v>
      </c>
      <c r="T3154" s="14">
        <f t="shared" si="198"/>
        <v>41811.045173611114</v>
      </c>
    </row>
    <row r="3155" spans="1:20" ht="45" hidden="1" x14ac:dyDescent="0.2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196"/>
        <v>3</v>
      </c>
      <c r="P3155">
        <f t="shared" si="197"/>
        <v>23.75</v>
      </c>
      <c r="Q3155" s="10" t="s">
        <v>8323</v>
      </c>
      <c r="R3155" t="s">
        <v>8326</v>
      </c>
      <c r="S3155" s="14">
        <f t="shared" si="199"/>
        <v>42446.060694444444</v>
      </c>
      <c r="T3155" s="14">
        <f t="shared" si="198"/>
        <v>42461.165972222225</v>
      </c>
    </row>
    <row r="3156" spans="1:20" ht="60" hidden="1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196"/>
        <v>6</v>
      </c>
      <c r="P3156">
        <f t="shared" si="197"/>
        <v>9.5</v>
      </c>
      <c r="Q3156" s="10" t="s">
        <v>8323</v>
      </c>
      <c r="R3156" t="s">
        <v>8326</v>
      </c>
      <c r="S3156" s="14">
        <f t="shared" si="199"/>
        <v>41920.963472222218</v>
      </c>
      <c r="T3156" s="14">
        <f t="shared" si="198"/>
        <v>41951</v>
      </c>
    </row>
    <row r="3157" spans="1:20" ht="45" hidden="1" x14ac:dyDescent="0.2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196"/>
        <v>3</v>
      </c>
      <c r="P3157">
        <f t="shared" si="197"/>
        <v>15.666700000000001</v>
      </c>
      <c r="Q3157" s="10" t="s">
        <v>8323</v>
      </c>
      <c r="R3157" t="s">
        <v>8326</v>
      </c>
      <c r="S3157" s="14">
        <f t="shared" si="199"/>
        <v>42029.135879629626</v>
      </c>
      <c r="T3157" s="14">
        <f t="shared" si="198"/>
        <v>42059.135879629626</v>
      </c>
    </row>
    <row r="3158" spans="1:20" ht="60" hidden="1" x14ac:dyDescent="0.2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196"/>
        <v>4</v>
      </c>
      <c r="P3158">
        <f t="shared" si="197"/>
        <v>23.5</v>
      </c>
      <c r="Q3158" s="10" t="s">
        <v>8313</v>
      </c>
      <c r="R3158" t="s">
        <v>8355</v>
      </c>
      <c r="S3158" s="14">
        <f t="shared" si="199"/>
        <v>41936.020752314813</v>
      </c>
      <c r="T3158" s="14">
        <f t="shared" si="198"/>
        <v>41956.062418981484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 s="14">
        <f t="shared" si="199"/>
        <v>42246.789965277778</v>
      </c>
      <c r="T3159" s="14">
        <f t="shared" si="198"/>
        <v>42303.888888888891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15.333299999999999</v>
      </c>
      <c r="Q3160" s="10" t="s">
        <v>8321</v>
      </c>
      <c r="R3160" t="s">
        <v>8337</v>
      </c>
      <c r="S3160" s="14">
        <f t="shared" si="199"/>
        <v>41968.172106481477</v>
      </c>
      <c r="T3160" s="14">
        <f t="shared" si="198"/>
        <v>41998.333333333328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 s="14">
        <f t="shared" si="199"/>
        <v>42551.884189814817</v>
      </c>
      <c r="T3161" s="14">
        <f t="shared" si="198"/>
        <v>42581.884189814817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 s="14">
        <f t="shared" si="199"/>
        <v>42384.306840277779</v>
      </c>
      <c r="T3162" s="14">
        <f t="shared" si="198"/>
        <v>42443.958333333328</v>
      </c>
    </row>
    <row r="3163" spans="1:20" ht="30" hidden="1" x14ac:dyDescent="0.2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196"/>
        <v>0</v>
      </c>
      <c r="P3163">
        <f t="shared" si="197"/>
        <v>30</v>
      </c>
      <c r="Q3163" s="10" t="s">
        <v>8311</v>
      </c>
      <c r="R3163" t="s">
        <v>8356</v>
      </c>
      <c r="S3163" s="14">
        <f t="shared" si="199"/>
        <v>41373.579675925925</v>
      </c>
      <c r="T3163" s="14">
        <f t="shared" si="198"/>
        <v>41418.579675925925</v>
      </c>
    </row>
    <row r="3164" spans="1:20" ht="60" hidden="1" x14ac:dyDescent="0.2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196"/>
        <v>0</v>
      </c>
      <c r="P3164">
        <f t="shared" si="197"/>
        <v>30</v>
      </c>
      <c r="Q3164" s="10" t="s">
        <v>8327</v>
      </c>
      <c r="R3164" t="s">
        <v>8350</v>
      </c>
      <c r="S3164" s="14">
        <f t="shared" si="199"/>
        <v>41829.965532407405</v>
      </c>
      <c r="T3164" s="14">
        <f t="shared" si="198"/>
        <v>41881.645833333336</v>
      </c>
    </row>
    <row r="3165" spans="1:20" ht="60" hidden="1" x14ac:dyDescent="0.2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196"/>
        <v>1</v>
      </c>
      <c r="P3165">
        <f t="shared" si="197"/>
        <v>22.5</v>
      </c>
      <c r="Q3165" s="10" t="s">
        <v>8308</v>
      </c>
      <c r="R3165" t="s">
        <v>8310</v>
      </c>
      <c r="S3165" s="14">
        <f t="shared" si="199"/>
        <v>42752.845451388886</v>
      </c>
      <c r="T3165" s="14">
        <f t="shared" si="198"/>
        <v>42784.249305555553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 s="14">
        <f t="shared" si="199"/>
        <v>41809.754016203704</v>
      </c>
      <c r="T3166" s="14">
        <f t="shared" si="198"/>
        <v>41854.754016203704</v>
      </c>
    </row>
    <row r="3167" spans="1:20" ht="45" hidden="1" x14ac:dyDescent="0.2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196"/>
        <v>2</v>
      </c>
      <c r="P3167">
        <f t="shared" si="197"/>
        <v>30</v>
      </c>
      <c r="Q3167" s="10" t="s">
        <v>8323</v>
      </c>
      <c r="R3167" t="s">
        <v>8326</v>
      </c>
      <c r="S3167" s="14">
        <f t="shared" si="199"/>
        <v>42358.684872685189</v>
      </c>
      <c r="T3167" s="14">
        <f t="shared" si="198"/>
        <v>42387</v>
      </c>
    </row>
    <row r="3168" spans="1:20" ht="45" hidden="1" x14ac:dyDescent="0.2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196"/>
        <v>5</v>
      </c>
      <c r="P3168">
        <f t="shared" si="197"/>
        <v>18</v>
      </c>
      <c r="Q3168" s="10" t="s">
        <v>8327</v>
      </c>
      <c r="R3168" t="s">
        <v>8350</v>
      </c>
      <c r="S3168" s="14">
        <f t="shared" si="199"/>
        <v>40921.117662037039</v>
      </c>
      <c r="T3168" s="14">
        <f t="shared" si="198"/>
        <v>40951.117662037039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 s="14">
        <f t="shared" si="199"/>
        <v>41858.825439814813</v>
      </c>
      <c r="T3169" s="14">
        <f t="shared" si="198"/>
        <v>41903.825439814813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14.333299999999999</v>
      </c>
      <c r="Q3170" s="10" t="s">
        <v>8323</v>
      </c>
      <c r="R3170" t="s">
        <v>8326</v>
      </c>
      <c r="S3170" s="14">
        <f t="shared" si="199"/>
        <v>42512.626747685179</v>
      </c>
      <c r="T3170" s="14">
        <f t="shared" si="198"/>
        <v>42572.626747685179</v>
      </c>
    </row>
    <row r="3171" spans="1:20" ht="30" hidden="1" x14ac:dyDescent="0.2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196"/>
        <v>0</v>
      </c>
      <c r="P3171">
        <f t="shared" si="197"/>
        <v>21.25</v>
      </c>
      <c r="Q3171" s="10" t="s">
        <v>8316</v>
      </c>
      <c r="R3171" t="s">
        <v>8334</v>
      </c>
      <c r="S3171" s="14">
        <f t="shared" si="199"/>
        <v>41832.086377314816</v>
      </c>
      <c r="T3171" s="14">
        <f t="shared" si="198"/>
        <v>41867.086377314816</v>
      </c>
    </row>
    <row r="3172" spans="1:20" ht="45" hidden="1" x14ac:dyDescent="0.2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196"/>
        <v>0</v>
      </c>
      <c r="P3172">
        <f t="shared" si="197"/>
        <v>21.25</v>
      </c>
      <c r="Q3172" s="10" t="s">
        <v>8308</v>
      </c>
      <c r="R3172" t="s">
        <v>8318</v>
      </c>
      <c r="S3172" s="14">
        <f t="shared" si="199"/>
        <v>41767.587094907409</v>
      </c>
      <c r="T3172" s="14">
        <f t="shared" si="198"/>
        <v>41782.587094907409</v>
      </c>
    </row>
    <row r="3173" spans="1:20" ht="45" hidden="1" x14ac:dyDescent="0.2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196"/>
        <v>1</v>
      </c>
      <c r="P3173">
        <f t="shared" si="197"/>
        <v>5.3125</v>
      </c>
      <c r="Q3173" s="10" t="s">
        <v>8316</v>
      </c>
      <c r="R3173" t="s">
        <v>8334</v>
      </c>
      <c r="S3173" s="14">
        <f t="shared" si="199"/>
        <v>41018.711863425924</v>
      </c>
      <c r="T3173" s="14">
        <f t="shared" si="198"/>
        <v>41048.711863425924</v>
      </c>
    </row>
    <row r="3174" spans="1:20" ht="45" hidden="1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196"/>
        <v>1</v>
      </c>
      <c r="P3174">
        <f t="shared" si="197"/>
        <v>42.5</v>
      </c>
      <c r="Q3174" s="10" t="s">
        <v>8311</v>
      </c>
      <c r="R3174" t="s">
        <v>8349</v>
      </c>
      <c r="S3174" s="14">
        <f t="shared" si="199"/>
        <v>41652.742488425924</v>
      </c>
      <c r="T3174" s="14">
        <f t="shared" si="198"/>
        <v>41712.700821759259</v>
      </c>
    </row>
    <row r="3175" spans="1:20" ht="45" hidden="1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196"/>
        <v>3</v>
      </c>
      <c r="P3175">
        <f t="shared" si="197"/>
        <v>21.25</v>
      </c>
      <c r="Q3175" s="10" t="s">
        <v>8319</v>
      </c>
      <c r="R3175" t="s">
        <v>8320</v>
      </c>
      <c r="S3175" s="14">
        <f t="shared" si="199"/>
        <v>42804.895474537043</v>
      </c>
      <c r="T3175" s="14">
        <f t="shared" si="198"/>
        <v>42834.853807870371</v>
      </c>
    </row>
    <row r="3176" spans="1:20" ht="45" hidden="1" x14ac:dyDescent="0.2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196"/>
        <v>5</v>
      </c>
      <c r="P3176">
        <f t="shared" si="197"/>
        <v>21.25</v>
      </c>
      <c r="Q3176" s="10" t="s">
        <v>8327</v>
      </c>
      <c r="R3176" t="s">
        <v>8330</v>
      </c>
      <c r="S3176" s="14">
        <f t="shared" si="199"/>
        <v>41841.56381944444</v>
      </c>
      <c r="T3176" s="14">
        <f t="shared" si="198"/>
        <v>41882.818749999999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12.142899999999999</v>
      </c>
      <c r="Q3177" s="10" t="s">
        <v>8319</v>
      </c>
      <c r="R3177" t="s">
        <v>8345</v>
      </c>
      <c r="S3177" s="14">
        <f t="shared" si="199"/>
        <v>42510.341631944444</v>
      </c>
      <c r="T3177" s="14">
        <f t="shared" si="198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10.375</v>
      </c>
      <c r="Q3178" s="10" t="s">
        <v>8316</v>
      </c>
      <c r="R3178" t="s">
        <v>8334</v>
      </c>
      <c r="S3178" s="14">
        <f t="shared" si="199"/>
        <v>42333.598530092597</v>
      </c>
      <c r="T3178" s="14">
        <f t="shared" si="198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20.502500000000001</v>
      </c>
      <c r="Q3179" s="10" t="s">
        <v>8321</v>
      </c>
      <c r="R3179" t="s">
        <v>8339</v>
      </c>
      <c r="S3179" s="14">
        <f t="shared" si="199"/>
        <v>41753.758043981477</v>
      </c>
      <c r="T3179" s="14">
        <f t="shared" si="198"/>
        <v>41773.758043981477</v>
      </c>
    </row>
    <row r="3180" spans="1:20" ht="60" hidden="1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196"/>
        <v>0</v>
      </c>
      <c r="P3180">
        <f t="shared" si="197"/>
        <v>20.5</v>
      </c>
      <c r="Q3180" s="10" t="s">
        <v>8308</v>
      </c>
      <c r="R3180" t="s">
        <v>8342</v>
      </c>
      <c r="S3180" s="14">
        <f t="shared" si="199"/>
        <v>41961.18913194444</v>
      </c>
      <c r="T3180" s="14">
        <f t="shared" si="198"/>
        <v>41991.18913194444</v>
      </c>
    </row>
    <row r="3181" spans="1:20" ht="45" hidden="1" x14ac:dyDescent="0.2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196"/>
        <v>1</v>
      </c>
      <c r="P3181">
        <f t="shared" si="197"/>
        <v>16.399999999999999</v>
      </c>
      <c r="Q3181" s="10" t="s">
        <v>8321</v>
      </c>
      <c r="R3181" t="s">
        <v>8339</v>
      </c>
      <c r="S3181" s="14">
        <f t="shared" si="199"/>
        <v>41938.717256944445</v>
      </c>
      <c r="T3181" s="14">
        <f t="shared" si="198"/>
        <v>41969.551388888889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 s="14">
        <f t="shared" si="199"/>
        <v>42168.559432870374</v>
      </c>
      <c r="T3182" s="14">
        <f t="shared" si="198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 s="14">
        <f t="shared" si="199"/>
        <v>41661.381041666667</v>
      </c>
      <c r="T3183" s="14">
        <f t="shared" si="198"/>
        <v>41689.381041666667</v>
      </c>
    </row>
    <row r="3184" spans="1:20" ht="60" hidden="1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196"/>
        <v>1</v>
      </c>
      <c r="P3184">
        <f t="shared" si="197"/>
        <v>20</v>
      </c>
      <c r="Q3184" s="10" t="s">
        <v>8311</v>
      </c>
      <c r="R3184" t="s">
        <v>8349</v>
      </c>
      <c r="S3184" s="14">
        <f t="shared" si="199"/>
        <v>42144.769479166673</v>
      </c>
      <c r="T3184" s="14">
        <f t="shared" si="198"/>
        <v>42174.769479166673</v>
      </c>
    </row>
    <row r="3185" spans="1:20" ht="60" hidden="1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196"/>
        <v>1</v>
      </c>
      <c r="P3185">
        <f t="shared" si="197"/>
        <v>20</v>
      </c>
      <c r="Q3185" s="10" t="s">
        <v>8308</v>
      </c>
      <c r="R3185" t="s">
        <v>8342</v>
      </c>
      <c r="S3185" s="14">
        <f t="shared" si="199"/>
        <v>42632.443368055552</v>
      </c>
      <c r="T3185" s="14">
        <f t="shared" si="198"/>
        <v>42662.443368055552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11.428599999999999</v>
      </c>
      <c r="Q3186" s="10" t="s">
        <v>8319</v>
      </c>
      <c r="R3186" t="s">
        <v>8320</v>
      </c>
      <c r="S3186" s="14">
        <f t="shared" si="199"/>
        <v>42794.022349537037</v>
      </c>
      <c r="T3186" s="14">
        <f t="shared" si="198"/>
        <v>42823.980682870373</v>
      </c>
    </row>
    <row r="3187" spans="1:20" ht="60" hidden="1" x14ac:dyDescent="0.2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196"/>
        <v>11</v>
      </c>
      <c r="P3187">
        <f t="shared" si="197"/>
        <v>40</v>
      </c>
      <c r="Q3187" s="10" t="s">
        <v>8323</v>
      </c>
      <c r="R3187" t="s">
        <v>8326</v>
      </c>
      <c r="S3187" s="14">
        <f t="shared" si="199"/>
        <v>42497.070775462969</v>
      </c>
      <c r="T3187" s="14">
        <f t="shared" si="198"/>
        <v>42514.600694444445</v>
      </c>
    </row>
    <row r="3188" spans="1:20" ht="60" hidden="1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196"/>
        <v>32</v>
      </c>
      <c r="P3188">
        <f t="shared" si="197"/>
        <v>26.666699999999999</v>
      </c>
      <c r="Q3188" s="10" t="s">
        <v>8323</v>
      </c>
      <c r="R3188" t="s">
        <v>8326</v>
      </c>
      <c r="S3188" s="14">
        <f t="shared" si="199"/>
        <v>42257.590833333335</v>
      </c>
      <c r="T3188" s="14">
        <f t="shared" si="198"/>
        <v>42271.590833333335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 s="14">
        <f t="shared" si="199"/>
        <v>42181.902037037042</v>
      </c>
      <c r="T3189" s="14">
        <f t="shared" si="198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 s="14">
        <f t="shared" si="199"/>
        <v>42391.35019675926</v>
      </c>
      <c r="T3190" s="14">
        <f t="shared" si="198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 s="14">
        <f t="shared" si="199"/>
        <v>41129.942870370374</v>
      </c>
      <c r="T3191" s="14">
        <f t="shared" si="198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 s="14">
        <f t="shared" si="199"/>
        <v>41913.94840277778</v>
      </c>
      <c r="T3192" s="14">
        <f t="shared" si="198"/>
        <v>41943.94840277778</v>
      </c>
    </row>
    <row r="3193" spans="1:20" ht="30" hidden="1" x14ac:dyDescent="0.2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196"/>
        <v>0</v>
      </c>
      <c r="P3193">
        <f t="shared" si="197"/>
        <v>25</v>
      </c>
      <c r="Q3193" s="10" t="s">
        <v>8311</v>
      </c>
      <c r="R3193" t="s">
        <v>8348</v>
      </c>
      <c r="S3193" s="14">
        <f t="shared" si="199"/>
        <v>42529.730717592596</v>
      </c>
      <c r="T3193" s="14">
        <f t="shared" si="198"/>
        <v>42559.730717592596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t="s">
        <v>8345</v>
      </c>
      <c r="S3194" s="14">
        <f t="shared" si="199"/>
        <v>42507.71025462963</v>
      </c>
      <c r="T3194" s="14">
        <f t="shared" si="198"/>
        <v>42537.71025462963</v>
      </c>
    </row>
    <row r="3195" spans="1:20" ht="60" hidden="1" x14ac:dyDescent="0.2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196"/>
        <v>0</v>
      </c>
      <c r="P3195">
        <f t="shared" si="197"/>
        <v>37.5</v>
      </c>
      <c r="Q3195" s="10" t="s">
        <v>8319</v>
      </c>
      <c r="R3195" t="s">
        <v>8357</v>
      </c>
      <c r="S3195" s="14">
        <f t="shared" si="199"/>
        <v>42078.997361111105</v>
      </c>
      <c r="T3195" s="14">
        <f t="shared" si="198"/>
        <v>42138.997361111105</v>
      </c>
    </row>
    <row r="3196" spans="1:20" ht="45" hidden="1" x14ac:dyDescent="0.2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196"/>
        <v>0</v>
      </c>
      <c r="P3196">
        <f t="shared" si="197"/>
        <v>37.5</v>
      </c>
      <c r="Q3196" s="10" t="s">
        <v>8323</v>
      </c>
      <c r="R3196" t="s">
        <v>8324</v>
      </c>
      <c r="S3196" s="14">
        <f t="shared" si="199"/>
        <v>42122.670069444444</v>
      </c>
      <c r="T3196" s="14">
        <f t="shared" si="198"/>
        <v>42152.665972222225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t="s">
        <v>8330</v>
      </c>
      <c r="S3197" s="14">
        <f t="shared" si="199"/>
        <v>42460.610520833332</v>
      </c>
      <c r="T3197" s="14">
        <f t="shared" si="198"/>
        <v>42504.207638888889</v>
      </c>
    </row>
    <row r="3198" spans="1:20" ht="45" hidden="1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196"/>
        <v>0</v>
      </c>
      <c r="P3198">
        <f t="shared" si="197"/>
        <v>75</v>
      </c>
      <c r="Q3198" s="10" t="s">
        <v>8308</v>
      </c>
      <c r="R3198" t="s">
        <v>8310</v>
      </c>
      <c r="S3198" s="14">
        <f t="shared" si="199"/>
        <v>41946.898090277777</v>
      </c>
      <c r="T3198" s="14">
        <f t="shared" si="198"/>
        <v>41991.898090277777</v>
      </c>
    </row>
    <row r="3199" spans="1:20" ht="60" hidden="1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196"/>
        <v>1</v>
      </c>
      <c r="P3199">
        <f t="shared" si="197"/>
        <v>25</v>
      </c>
      <c r="Q3199" s="10" t="s">
        <v>8319</v>
      </c>
      <c r="R3199" t="s">
        <v>8345</v>
      </c>
      <c r="S3199" s="14">
        <f t="shared" si="199"/>
        <v>42594.524756944447</v>
      </c>
      <c r="T3199" s="14">
        <f t="shared" si="198"/>
        <v>42654.524756944447</v>
      </c>
    </row>
    <row r="3200" spans="1:20" ht="45" hidden="1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196"/>
        <v>2</v>
      </c>
      <c r="P3200">
        <f t="shared" si="197"/>
        <v>25</v>
      </c>
      <c r="Q3200" s="10" t="s">
        <v>8313</v>
      </c>
      <c r="R3200" t="s">
        <v>8351</v>
      </c>
      <c r="S3200" s="14">
        <f t="shared" si="199"/>
        <v>41941.430196759262</v>
      </c>
      <c r="T3200" s="14">
        <f t="shared" si="198"/>
        <v>41986.471863425926</v>
      </c>
    </row>
    <row r="3201" spans="1:20" ht="60" hidden="1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196"/>
        <v>3</v>
      </c>
      <c r="P3201">
        <f t="shared" si="197"/>
        <v>37.5</v>
      </c>
      <c r="Q3201" s="10" t="s">
        <v>8308</v>
      </c>
      <c r="R3201" t="s">
        <v>8342</v>
      </c>
      <c r="S3201" s="14">
        <f t="shared" si="199"/>
        <v>42195.187534722223</v>
      </c>
      <c r="T3201" s="14">
        <f t="shared" si="198"/>
        <v>42220.187534722223</v>
      </c>
    </row>
    <row r="3202" spans="1:20" ht="45" hidden="1" x14ac:dyDescent="0.2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196"/>
        <v>4</v>
      </c>
      <c r="P3202">
        <f t="shared" si="197"/>
        <v>25</v>
      </c>
      <c r="Q3202" s="10" t="s">
        <v>8323</v>
      </c>
      <c r="R3202" t="s">
        <v>8326</v>
      </c>
      <c r="S3202" s="14">
        <f t="shared" si="199"/>
        <v>41851.700925925928</v>
      </c>
      <c r="T3202" s="14">
        <f t="shared" si="198"/>
        <v>41891.700925925928</v>
      </c>
    </row>
    <row r="3203" spans="1:20" ht="60" hidden="1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00">ROUND(E3203/D3203*100,0)</f>
        <v>5</v>
      </c>
      <c r="P3203">
        <f t="shared" ref="P3203:P3266" si="201">ROUND(E3203/L3203,4)</f>
        <v>18.75</v>
      </c>
      <c r="Q3203" s="10" t="s">
        <v>8323</v>
      </c>
      <c r="R3203" t="s">
        <v>8326</v>
      </c>
      <c r="S3203" s="14">
        <f t="shared" si="199"/>
        <v>41940.967951388891</v>
      </c>
      <c r="T3203" s="14">
        <f t="shared" ref="T3203:T3266" si="202">(((I3203/60/60)/24)+DATE(1970,1,1))</f>
        <v>41952.5</v>
      </c>
    </row>
    <row r="3204" spans="1:20" ht="60" hidden="1" x14ac:dyDescent="0.2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00"/>
        <v>150</v>
      </c>
      <c r="P3204">
        <f t="shared" si="201"/>
        <v>25</v>
      </c>
      <c r="Q3204" s="10" t="s">
        <v>8323</v>
      </c>
      <c r="R3204" t="s">
        <v>8326</v>
      </c>
      <c r="S3204" s="14">
        <f t="shared" ref="S3204:S3267" si="203">(((J3204/60)/60/24)+DATE(1970,1,1))</f>
        <v>42416.691655092596</v>
      </c>
      <c r="T3204" s="14">
        <f t="shared" si="202"/>
        <v>42432.791666666672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5.2857000000000003</v>
      </c>
      <c r="Q3205" s="10" t="s">
        <v>8319</v>
      </c>
      <c r="R3205" t="s">
        <v>8345</v>
      </c>
      <c r="S3205" s="14">
        <f t="shared" si="203"/>
        <v>42028.118865740747</v>
      </c>
      <c r="T3205" s="14">
        <f t="shared" si="202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24.333300000000001</v>
      </c>
      <c r="Q3206" s="10" t="s">
        <v>8319</v>
      </c>
      <c r="R3206" t="s">
        <v>8345</v>
      </c>
      <c r="S3206" s="14">
        <f t="shared" si="203"/>
        <v>42675.171076388884</v>
      </c>
      <c r="T3206" s="14">
        <f t="shared" si="202"/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 s="14">
        <f t="shared" si="203"/>
        <v>40751.753298611111</v>
      </c>
      <c r="T3207" s="14">
        <f t="shared" si="202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 s="14">
        <f t="shared" si="203"/>
        <v>42291.872175925921</v>
      </c>
      <c r="T3208" s="14">
        <f t="shared" si="202"/>
        <v>42321.913842592592</v>
      </c>
    </row>
    <row r="3209" spans="1:20" ht="60" hidden="1" x14ac:dyDescent="0.2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00"/>
        <v>0</v>
      </c>
      <c r="P3209">
        <f t="shared" si="201"/>
        <v>23.666699999999999</v>
      </c>
      <c r="Q3209" s="10" t="s">
        <v>8323</v>
      </c>
      <c r="R3209" t="s">
        <v>8324</v>
      </c>
      <c r="S3209" s="14">
        <f t="shared" si="203"/>
        <v>42031.138831018514</v>
      </c>
      <c r="T3209" s="14">
        <f t="shared" si="202"/>
        <v>42061.138831018514</v>
      </c>
    </row>
    <row r="3210" spans="1:20" ht="45" hidden="1" x14ac:dyDescent="0.2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00"/>
        <v>0</v>
      </c>
      <c r="P3210">
        <f t="shared" si="201"/>
        <v>23.666699999999999</v>
      </c>
      <c r="Q3210" s="10" t="s">
        <v>8319</v>
      </c>
      <c r="R3210" t="s">
        <v>8345</v>
      </c>
      <c r="S3210" s="14">
        <f t="shared" si="203"/>
        <v>42048.181921296295</v>
      </c>
      <c r="T3210" s="14">
        <f t="shared" si="202"/>
        <v>42108.14025462963</v>
      </c>
    </row>
    <row r="3211" spans="1:20" ht="60" hidden="1" x14ac:dyDescent="0.2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00"/>
        <v>0</v>
      </c>
      <c r="P3211">
        <f t="shared" si="201"/>
        <v>23.333300000000001</v>
      </c>
      <c r="Q3211" s="10" t="s">
        <v>8323</v>
      </c>
      <c r="R3211" t="s">
        <v>8326</v>
      </c>
      <c r="S3211" s="14">
        <f t="shared" si="203"/>
        <v>42123.648831018523</v>
      </c>
      <c r="T3211" s="14">
        <f t="shared" si="202"/>
        <v>42153.648831018523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 s="14">
        <f t="shared" si="203"/>
        <v>41914.092152777775</v>
      </c>
      <c r="T3212" s="14">
        <f t="shared" si="202"/>
        <v>41944.092152777775</v>
      </c>
    </row>
    <row r="3213" spans="1:20" ht="45" hidden="1" x14ac:dyDescent="0.2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00"/>
        <v>1</v>
      </c>
      <c r="P3213">
        <f t="shared" si="201"/>
        <v>35</v>
      </c>
      <c r="Q3213" s="10" t="s">
        <v>8316</v>
      </c>
      <c r="R3213" t="s">
        <v>8334</v>
      </c>
      <c r="S3213" s="14">
        <f t="shared" si="203"/>
        <v>41163.011828703704</v>
      </c>
      <c r="T3213" s="14">
        <f t="shared" si="202"/>
        <v>41183.011828703704</v>
      </c>
    </row>
    <row r="3214" spans="1:20" ht="45" hidden="1" x14ac:dyDescent="0.2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00"/>
        <v>1</v>
      </c>
      <c r="P3214">
        <f t="shared" si="201"/>
        <v>17.5</v>
      </c>
      <c r="Q3214" s="10" t="s">
        <v>8319</v>
      </c>
      <c r="R3214" t="s">
        <v>8345</v>
      </c>
      <c r="S3214" s="14">
        <f t="shared" si="203"/>
        <v>41870.87467592593</v>
      </c>
      <c r="T3214" s="14">
        <f t="shared" si="202"/>
        <v>41900.87467592593</v>
      </c>
    </row>
    <row r="3215" spans="1:20" ht="60" hidden="1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00"/>
        <v>3</v>
      </c>
      <c r="P3215">
        <f t="shared" si="201"/>
        <v>35</v>
      </c>
      <c r="Q3215" s="10" t="s">
        <v>8327</v>
      </c>
      <c r="R3215" t="s">
        <v>8328</v>
      </c>
      <c r="S3215" s="14">
        <f t="shared" si="203"/>
        <v>40878.758217592593</v>
      </c>
      <c r="T3215" s="14">
        <f t="shared" si="202"/>
        <v>40923.758217592593</v>
      </c>
    </row>
    <row r="3216" spans="1:20" ht="60" hidden="1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00"/>
        <v>14</v>
      </c>
      <c r="P3216">
        <f t="shared" si="201"/>
        <v>11.666700000000001</v>
      </c>
      <c r="Q3216" s="10" t="s">
        <v>8321</v>
      </c>
      <c r="R3216" t="s">
        <v>8337</v>
      </c>
      <c r="S3216" s="14">
        <f t="shared" si="203"/>
        <v>42709.993981481486</v>
      </c>
      <c r="T3216" s="14">
        <f t="shared" si="202"/>
        <v>42769.993981481486</v>
      </c>
    </row>
    <row r="3217" spans="1:20" ht="60" hidden="1" x14ac:dyDescent="0.2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00"/>
        <v>14</v>
      </c>
      <c r="P3217">
        <f t="shared" si="201"/>
        <v>10</v>
      </c>
      <c r="Q3217" s="10" t="s">
        <v>8323</v>
      </c>
      <c r="R3217" t="s">
        <v>8326</v>
      </c>
      <c r="S3217" s="14">
        <f t="shared" si="203"/>
        <v>41869.872685185182</v>
      </c>
      <c r="T3217" s="14">
        <f t="shared" si="202"/>
        <v>41899.872685185182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8323</v>
      </c>
      <c r="R3218" t="s">
        <v>8326</v>
      </c>
      <c r="S3218" s="14">
        <f t="shared" si="203"/>
        <v>42019.683761574073</v>
      </c>
      <c r="T3218" s="14">
        <f t="shared" si="202"/>
        <v>42049.477083333331</v>
      </c>
    </row>
    <row r="3219" spans="1:20" ht="60" hidden="1" x14ac:dyDescent="0.2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00"/>
        <v>140</v>
      </c>
      <c r="P3219">
        <f t="shared" si="201"/>
        <v>23.333300000000001</v>
      </c>
      <c r="Q3219" s="10" t="s">
        <v>8323</v>
      </c>
      <c r="R3219" t="s">
        <v>8326</v>
      </c>
      <c r="S3219" s="14">
        <f t="shared" si="203"/>
        <v>42493.597013888888</v>
      </c>
      <c r="T3219" s="14">
        <f t="shared" si="202"/>
        <v>42505.958333333328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11.638299999999999</v>
      </c>
      <c r="Q3220" s="10" t="s">
        <v>8313</v>
      </c>
      <c r="R3220" t="s">
        <v>8314</v>
      </c>
      <c r="S3220" s="14">
        <f t="shared" si="203"/>
        <v>41934.842685185184</v>
      </c>
      <c r="T3220" s="14">
        <f t="shared" si="202"/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t="s">
        <v>8326</v>
      </c>
      <c r="S3221" s="14">
        <f t="shared" si="203"/>
        <v>42401.672372685185</v>
      </c>
      <c r="T3221" s="14">
        <f t="shared" si="202"/>
        <v>42431.672372685185</v>
      </c>
    </row>
    <row r="3222" spans="1:20" ht="60" hidden="1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00"/>
        <v>0</v>
      </c>
      <c r="P3222">
        <f t="shared" si="201"/>
        <v>34</v>
      </c>
      <c r="Q3222" s="10" t="s">
        <v>8308</v>
      </c>
      <c r="R3222" t="s">
        <v>8342</v>
      </c>
      <c r="S3222" s="14">
        <f t="shared" si="203"/>
        <v>42022.069988425923</v>
      </c>
      <c r="T3222" s="14">
        <f t="shared" si="202"/>
        <v>42052.069988425923</v>
      </c>
    </row>
    <row r="3223" spans="1:20" ht="60" hidden="1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00"/>
        <v>3</v>
      </c>
      <c r="P3223">
        <f t="shared" si="201"/>
        <v>8.5</v>
      </c>
      <c r="Q3223" s="10" t="s">
        <v>8308</v>
      </c>
      <c r="R3223" t="s">
        <v>8342</v>
      </c>
      <c r="S3223" s="14">
        <f t="shared" si="203"/>
        <v>42163.636828703704</v>
      </c>
      <c r="T3223" s="14">
        <f t="shared" si="202"/>
        <v>42193.636828703704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 s="14">
        <f t="shared" si="203"/>
        <v>41555.041701388887</v>
      </c>
      <c r="T3224" s="14">
        <f t="shared" si="202"/>
        <v>41585.083368055559</v>
      </c>
    </row>
    <row r="3225" spans="1:20" ht="45" hidden="1" x14ac:dyDescent="0.2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00"/>
        <v>0</v>
      </c>
      <c r="P3225">
        <f t="shared" si="201"/>
        <v>16.25</v>
      </c>
      <c r="Q3225" s="10" t="s">
        <v>8319</v>
      </c>
      <c r="R3225" t="s">
        <v>8357</v>
      </c>
      <c r="S3225" s="14">
        <f t="shared" si="203"/>
        <v>41809.155138888891</v>
      </c>
      <c r="T3225" s="14">
        <f t="shared" si="202"/>
        <v>41839.155138888891</v>
      </c>
    </row>
    <row r="3226" spans="1:20" ht="45" hidden="1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 s="14">
        <f t="shared" si="203"/>
        <v>40567.825543981482</v>
      </c>
      <c r="T3226" s="14">
        <f t="shared" si="202"/>
        <v>40612.825543981482</v>
      </c>
    </row>
    <row r="3227" spans="1:20" ht="60" hidden="1" x14ac:dyDescent="0.2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00"/>
        <v>1</v>
      </c>
      <c r="P3227">
        <f t="shared" si="201"/>
        <v>32.5</v>
      </c>
      <c r="Q3227" s="10" t="s">
        <v>8327</v>
      </c>
      <c r="R3227" t="s">
        <v>8350</v>
      </c>
      <c r="S3227" s="14">
        <f t="shared" si="203"/>
        <v>40505.232916666668</v>
      </c>
      <c r="T3227" s="14">
        <f t="shared" si="202"/>
        <v>40535.232916666668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8.125</v>
      </c>
      <c r="Q3228" s="10" t="s">
        <v>8308</v>
      </c>
      <c r="R3228" t="s">
        <v>8310</v>
      </c>
      <c r="S3228" s="14">
        <f t="shared" si="203"/>
        <v>41941.10297453704</v>
      </c>
      <c r="T3228" s="14">
        <f t="shared" si="202"/>
        <v>41971.144641203704</v>
      </c>
    </row>
    <row r="3229" spans="1:20" ht="45" hidden="1" x14ac:dyDescent="0.2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00"/>
        <v>2</v>
      </c>
      <c r="P3229">
        <f t="shared" si="201"/>
        <v>13</v>
      </c>
      <c r="Q3229" s="10" t="s">
        <v>8308</v>
      </c>
      <c r="R3229" t="s">
        <v>8310</v>
      </c>
      <c r="S3229" s="14">
        <f t="shared" si="203"/>
        <v>41817.866435185184</v>
      </c>
      <c r="T3229" s="14">
        <f t="shared" si="202"/>
        <v>41847.643750000003</v>
      </c>
    </row>
    <row r="3230" spans="1:20" ht="60" hidden="1" x14ac:dyDescent="0.2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00"/>
        <v>9</v>
      </c>
      <c r="P3230">
        <f t="shared" si="201"/>
        <v>16.25</v>
      </c>
      <c r="Q3230" s="10" t="s">
        <v>8323</v>
      </c>
      <c r="R3230" t="s">
        <v>8326</v>
      </c>
      <c r="S3230" s="14">
        <f t="shared" si="203"/>
        <v>41834.135370370372</v>
      </c>
      <c r="T3230" s="14">
        <f t="shared" si="202"/>
        <v>41849.135370370372</v>
      </c>
    </row>
    <row r="3231" spans="1:20" ht="45" hidden="1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00"/>
        <v>6500</v>
      </c>
      <c r="P3231">
        <f t="shared" si="201"/>
        <v>21.666699999999999</v>
      </c>
      <c r="Q3231" s="10" t="s">
        <v>8323</v>
      </c>
      <c r="R3231" t="s">
        <v>8326</v>
      </c>
      <c r="S3231" s="14">
        <f t="shared" si="203"/>
        <v>42432.701724537037</v>
      </c>
      <c r="T3231" s="14">
        <f t="shared" si="202"/>
        <v>42457.660057870366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4.9230999999999998</v>
      </c>
      <c r="Q3232" s="10" t="s">
        <v>8311</v>
      </c>
      <c r="R3232" t="s">
        <v>8333</v>
      </c>
      <c r="S3232" s="14">
        <f t="shared" si="203"/>
        <v>41486.424317129626</v>
      </c>
      <c r="T3232" s="14">
        <f t="shared" si="202"/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t="s">
        <v>8326</v>
      </c>
      <c r="S3233" s="14">
        <f t="shared" si="203"/>
        <v>42128.615682870368</v>
      </c>
      <c r="T3233" s="14">
        <f t="shared" si="202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 s="14">
        <f t="shared" si="203"/>
        <v>41488.022256944445</v>
      </c>
      <c r="T3234" s="14">
        <f t="shared" si="202"/>
        <v>41518.022256944445</v>
      </c>
    </row>
    <row r="3235" spans="1:20" ht="45" hidden="1" x14ac:dyDescent="0.2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00"/>
        <v>0</v>
      </c>
      <c r="P3235">
        <f t="shared" si="201"/>
        <v>30.5</v>
      </c>
      <c r="Q3235" s="10" t="s">
        <v>8308</v>
      </c>
      <c r="R3235" t="s">
        <v>8342</v>
      </c>
      <c r="S3235" s="14">
        <f t="shared" si="203"/>
        <v>42177.543171296296</v>
      </c>
      <c r="T3235" s="14">
        <f t="shared" si="202"/>
        <v>42207.543171296296</v>
      </c>
    </row>
    <row r="3236" spans="1:20" ht="30" hidden="1" x14ac:dyDescent="0.2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8310</v>
      </c>
      <c r="S3236" s="14">
        <f t="shared" si="203"/>
        <v>41948.041192129633</v>
      </c>
      <c r="T3236" s="14">
        <f t="shared" si="202"/>
        <v>41978.041192129633</v>
      </c>
    </row>
    <row r="3237" spans="1:20" ht="60" hidden="1" x14ac:dyDescent="0.2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00"/>
        <v>1</v>
      </c>
      <c r="P3237">
        <f t="shared" si="201"/>
        <v>20.333300000000001</v>
      </c>
      <c r="Q3237" s="10" t="s">
        <v>8321</v>
      </c>
      <c r="R3237" t="s">
        <v>8339</v>
      </c>
      <c r="S3237" s="14">
        <f t="shared" si="203"/>
        <v>41547.694456018515</v>
      </c>
      <c r="T3237" s="14">
        <f t="shared" si="202"/>
        <v>41569.165972222225</v>
      </c>
    </row>
    <row r="3238" spans="1:20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10.166700000000001</v>
      </c>
      <c r="Q3238" s="10" t="s">
        <v>8323</v>
      </c>
      <c r="R3238" t="s">
        <v>8326</v>
      </c>
      <c r="S3238" s="14">
        <f t="shared" si="203"/>
        <v>42020.768634259264</v>
      </c>
      <c r="T3238" s="14">
        <f t="shared" si="202"/>
        <v>42065.958333333328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t="s">
        <v>8325</v>
      </c>
      <c r="S3239" s="14">
        <f t="shared" si="203"/>
        <v>42129.777210648142</v>
      </c>
      <c r="T3239" s="14">
        <f t="shared" si="202"/>
        <v>42159.777210648142</v>
      </c>
    </row>
    <row r="3240" spans="1:20" ht="60" hidden="1" x14ac:dyDescent="0.2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00"/>
        <v>1</v>
      </c>
      <c r="P3240">
        <f t="shared" si="201"/>
        <v>20</v>
      </c>
      <c r="Q3240" s="10" t="s">
        <v>8323</v>
      </c>
      <c r="R3240" t="s">
        <v>8326</v>
      </c>
      <c r="S3240" s="14">
        <f t="shared" si="203"/>
        <v>42295.891828703709</v>
      </c>
      <c r="T3240" s="14">
        <f t="shared" si="202"/>
        <v>42325.933495370366</v>
      </c>
    </row>
    <row r="3241" spans="1:20" ht="60" hidden="1" x14ac:dyDescent="0.2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00"/>
        <v>2</v>
      </c>
      <c r="P3241">
        <f t="shared" si="201"/>
        <v>15</v>
      </c>
      <c r="Q3241" s="10" t="s">
        <v>8323</v>
      </c>
      <c r="R3241" t="s">
        <v>8326</v>
      </c>
      <c r="S3241" s="14">
        <f t="shared" si="203"/>
        <v>42178.815891203703</v>
      </c>
      <c r="T3241" s="14">
        <f t="shared" si="202"/>
        <v>42238.815891203703</v>
      </c>
    </row>
    <row r="3242" spans="1:20" ht="60" hidden="1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00"/>
        <v>3</v>
      </c>
      <c r="P3242">
        <f t="shared" si="201"/>
        <v>20</v>
      </c>
      <c r="Q3242" s="10" t="s">
        <v>8308</v>
      </c>
      <c r="R3242" t="s">
        <v>8342</v>
      </c>
      <c r="S3242" s="14">
        <f t="shared" si="203"/>
        <v>42087.343090277776</v>
      </c>
      <c r="T3242" s="14">
        <f t="shared" si="202"/>
        <v>42132.343090277776</v>
      </c>
    </row>
    <row r="3243" spans="1:20" ht="60" hidden="1" x14ac:dyDescent="0.2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00"/>
        <v>6</v>
      </c>
      <c r="P3243">
        <f t="shared" si="201"/>
        <v>15</v>
      </c>
      <c r="Q3243" s="10" t="s">
        <v>8323</v>
      </c>
      <c r="R3243" t="s">
        <v>8326</v>
      </c>
      <c r="S3243" s="14">
        <f t="shared" si="203"/>
        <v>42177.964201388888</v>
      </c>
      <c r="T3243" s="14">
        <f t="shared" si="202"/>
        <v>42207.964201388888</v>
      </c>
    </row>
    <row r="3244" spans="1:20" ht="30" hidden="1" x14ac:dyDescent="0.2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00"/>
        <v>9</v>
      </c>
      <c r="P3244">
        <f t="shared" si="201"/>
        <v>60</v>
      </c>
      <c r="Q3244" s="10" t="s">
        <v>8313</v>
      </c>
      <c r="R3244" t="s">
        <v>8355</v>
      </c>
      <c r="S3244" s="14">
        <f t="shared" si="203"/>
        <v>42286.88217592593</v>
      </c>
      <c r="T3244" s="14">
        <f t="shared" si="202"/>
        <v>42316.923842592587</v>
      </c>
    </row>
    <row r="3245" spans="1:20" ht="60" hidden="1" x14ac:dyDescent="0.2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00"/>
        <v>9</v>
      </c>
      <c r="P3245">
        <f t="shared" si="201"/>
        <v>30</v>
      </c>
      <c r="Q3245" s="10" t="s">
        <v>8308</v>
      </c>
      <c r="R3245" t="s">
        <v>8318</v>
      </c>
      <c r="S3245" s="14">
        <f t="shared" si="203"/>
        <v>41929.174456018518</v>
      </c>
      <c r="T3245" s="14">
        <f t="shared" si="202"/>
        <v>41944.165972222225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 s="14">
        <f t="shared" si="203"/>
        <v>42744.903182870374</v>
      </c>
      <c r="T3246" s="14">
        <f t="shared" si="202"/>
        <v>42774.903182870374</v>
      </c>
    </row>
    <row r="3247" spans="1:20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t="s">
        <v>8326</v>
      </c>
      <c r="S3247" s="14">
        <f t="shared" si="203"/>
        <v>42767.031678240746</v>
      </c>
      <c r="T3247" s="14">
        <f t="shared" si="202"/>
        <v>42797.208333333328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 s="14">
        <f t="shared" si="203"/>
        <v>41840.983541666668</v>
      </c>
      <c r="T3248" s="14">
        <f t="shared" si="202"/>
        <v>41885.983541666668</v>
      </c>
    </row>
    <row r="3249" spans="1:20" ht="75" hidden="1" x14ac:dyDescent="0.2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00"/>
        <v>0</v>
      </c>
      <c r="P3249">
        <f t="shared" si="201"/>
        <v>18.666699999999999</v>
      </c>
      <c r="Q3249" s="10" t="s">
        <v>8323</v>
      </c>
      <c r="R3249" t="s">
        <v>8324</v>
      </c>
      <c r="S3249" s="14">
        <f t="shared" si="203"/>
        <v>41853.563402777778</v>
      </c>
      <c r="T3249" s="14">
        <f t="shared" si="202"/>
        <v>41883.208333333336</v>
      </c>
    </row>
    <row r="3250" spans="1:20" ht="45" hidden="1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00"/>
        <v>1</v>
      </c>
      <c r="P3250">
        <f t="shared" si="201"/>
        <v>14</v>
      </c>
      <c r="Q3250" s="10" t="s">
        <v>8308</v>
      </c>
      <c r="R3250" t="s">
        <v>8342</v>
      </c>
      <c r="S3250" s="14">
        <f t="shared" si="203"/>
        <v>42020.854247685187</v>
      </c>
      <c r="T3250" s="14">
        <f t="shared" si="202"/>
        <v>42050.854247685187</v>
      </c>
    </row>
    <row r="3251" spans="1:20" ht="45" hidden="1" x14ac:dyDescent="0.2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00"/>
        <v>1</v>
      </c>
      <c r="P3251">
        <f t="shared" si="201"/>
        <v>18.666699999999999</v>
      </c>
      <c r="Q3251" s="10" t="s">
        <v>8316</v>
      </c>
      <c r="R3251" t="s">
        <v>8334</v>
      </c>
      <c r="S3251" s="14">
        <f t="shared" si="203"/>
        <v>41101.906111111115</v>
      </c>
      <c r="T3251" s="14">
        <f t="shared" si="202"/>
        <v>41131.906111111115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t="s">
        <v>8342</v>
      </c>
      <c r="S3252" s="14">
        <f t="shared" si="203"/>
        <v>42268.658715277779</v>
      </c>
      <c r="T3252" s="14">
        <f t="shared" si="202"/>
        <v>42303.658715277779</v>
      </c>
    </row>
    <row r="3253" spans="1:20" ht="45" hidden="1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00"/>
        <v>0</v>
      </c>
      <c r="P3253">
        <f t="shared" si="201"/>
        <v>18.333300000000001</v>
      </c>
      <c r="Q3253" s="10" t="s">
        <v>8308</v>
      </c>
      <c r="R3253" t="s">
        <v>8342</v>
      </c>
      <c r="S3253" s="14">
        <f t="shared" si="203"/>
        <v>42248.793310185181</v>
      </c>
      <c r="T3253" s="14">
        <f t="shared" si="202"/>
        <v>42278.793310185181</v>
      </c>
    </row>
    <row r="3254" spans="1:20" ht="45" hidden="1" x14ac:dyDescent="0.2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00"/>
        <v>0</v>
      </c>
      <c r="P3254">
        <f t="shared" si="201"/>
        <v>18.333300000000001</v>
      </c>
      <c r="Q3254" s="10" t="s">
        <v>8323</v>
      </c>
      <c r="R3254" t="s">
        <v>8326</v>
      </c>
      <c r="S3254" s="14">
        <f t="shared" si="203"/>
        <v>41784.789687500001</v>
      </c>
      <c r="T3254" s="14">
        <f t="shared" si="202"/>
        <v>41814.789687500001</v>
      </c>
    </row>
    <row r="3255" spans="1:20" ht="60" hidden="1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00"/>
        <v>1</v>
      </c>
      <c r="P3255">
        <f t="shared" si="201"/>
        <v>27.5</v>
      </c>
      <c r="Q3255" s="10" t="s">
        <v>8311</v>
      </c>
      <c r="R3255" t="s">
        <v>8349</v>
      </c>
      <c r="S3255" s="14">
        <f t="shared" si="203"/>
        <v>41054.847777777781</v>
      </c>
      <c r="T3255" s="14">
        <f t="shared" si="202"/>
        <v>41114.847777777781</v>
      </c>
    </row>
    <row r="3256" spans="1:20" ht="45" hidden="1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00"/>
        <v>1</v>
      </c>
      <c r="P3256">
        <f t="shared" si="201"/>
        <v>27.5</v>
      </c>
      <c r="Q3256" s="10" t="s">
        <v>8308</v>
      </c>
      <c r="R3256" t="s">
        <v>8342</v>
      </c>
      <c r="S3256" s="14">
        <f t="shared" si="203"/>
        <v>42096.918240740735</v>
      </c>
      <c r="T3256" s="14">
        <f t="shared" si="202"/>
        <v>42126.918240740735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 s="14">
        <f t="shared" si="203"/>
        <v>41805.895254629628</v>
      </c>
      <c r="T3257" s="14">
        <f t="shared" si="202"/>
        <v>41830.895254629628</v>
      </c>
    </row>
    <row r="3258" spans="1:20" ht="45" hidden="1" x14ac:dyDescent="0.2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00"/>
        <v>1</v>
      </c>
      <c r="P3258">
        <f t="shared" si="201"/>
        <v>27.5</v>
      </c>
      <c r="Q3258" s="10" t="s">
        <v>8311</v>
      </c>
      <c r="R3258" t="s">
        <v>8348</v>
      </c>
      <c r="S3258" s="14">
        <f t="shared" si="203"/>
        <v>42232.15016203704</v>
      </c>
      <c r="T3258" s="14">
        <f t="shared" si="202"/>
        <v>42262.465972222228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18.333300000000001</v>
      </c>
      <c r="Q3259" s="10" t="s">
        <v>8323</v>
      </c>
      <c r="R3259" t="s">
        <v>8335</v>
      </c>
      <c r="S3259" s="14">
        <f t="shared" si="203"/>
        <v>42104.781597222223</v>
      </c>
      <c r="T3259" s="14">
        <f t="shared" si="202"/>
        <v>42134.781597222223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 s="14">
        <f t="shared" si="203"/>
        <v>42778.765300925923</v>
      </c>
      <c r="T3260" s="14">
        <f t="shared" si="202"/>
        <v>42808.723634259266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 s="14">
        <f t="shared" si="203"/>
        <v>42429.695543981477</v>
      </c>
      <c r="T3261" s="14">
        <f t="shared" si="202"/>
        <v>42459.653877314813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 s="14">
        <f t="shared" si="203"/>
        <v>42585.7106712963</v>
      </c>
      <c r="T3262" s="14">
        <f t="shared" si="202"/>
        <v>42615.7106712963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 s="14">
        <f t="shared" si="203"/>
        <v>42300.585891203707</v>
      </c>
      <c r="T3263" s="14">
        <f t="shared" si="202"/>
        <v>42330.627557870372</v>
      </c>
    </row>
    <row r="3264" spans="1:20" ht="60" hidden="1" x14ac:dyDescent="0.2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00"/>
        <v>0</v>
      </c>
      <c r="P3264">
        <f t="shared" si="201"/>
        <v>26</v>
      </c>
      <c r="Q3264" s="10" t="s">
        <v>8308</v>
      </c>
      <c r="R3264" t="s">
        <v>8342</v>
      </c>
      <c r="S3264" s="14">
        <f t="shared" si="203"/>
        <v>42249.667997685188</v>
      </c>
      <c r="T3264" s="14">
        <f t="shared" si="202"/>
        <v>42294.667997685188</v>
      </c>
    </row>
    <row r="3265" spans="1:20" ht="45" hidden="1" x14ac:dyDescent="0.2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00"/>
        <v>0</v>
      </c>
      <c r="P3265">
        <f t="shared" si="201"/>
        <v>3.7143000000000002</v>
      </c>
      <c r="Q3265" s="10" t="s">
        <v>8321</v>
      </c>
      <c r="R3265" t="s">
        <v>8339</v>
      </c>
      <c r="S3265" s="14">
        <f t="shared" si="203"/>
        <v>42318.098217592589</v>
      </c>
      <c r="T3265" s="14">
        <f t="shared" si="202"/>
        <v>42363.098217592589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8319</v>
      </c>
      <c r="R3266" t="s">
        <v>8345</v>
      </c>
      <c r="S3266" s="14">
        <f t="shared" si="203"/>
        <v>42107.679756944446</v>
      </c>
      <c r="T3266" s="14">
        <f t="shared" si="202"/>
        <v>42137.679756944446</v>
      </c>
    </row>
    <row r="3267" spans="1:20" ht="60" hidden="1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04">ROUND(E3267/D3267*100,0)</f>
        <v>0</v>
      </c>
      <c r="P3267">
        <f t="shared" ref="P3267:P3330" si="205">ROUND(E3267/L3267,4)</f>
        <v>8.5</v>
      </c>
      <c r="Q3267" s="10" t="s">
        <v>8308</v>
      </c>
      <c r="R3267" t="s">
        <v>8315</v>
      </c>
      <c r="S3267" s="14">
        <f t="shared" si="203"/>
        <v>42055.600995370376</v>
      </c>
      <c r="T3267" s="14">
        <f t="shared" ref="T3267:T3330" si="206">(((I3267/60/60)/24)+DATE(1970,1,1))</f>
        <v>42115.559328703705</v>
      </c>
    </row>
    <row r="3268" spans="1:20" ht="60" hidden="1" x14ac:dyDescent="0.2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04"/>
        <v>0</v>
      </c>
      <c r="P3268">
        <f t="shared" si="205"/>
        <v>12.75</v>
      </c>
      <c r="Q3268" s="10" t="s">
        <v>8316</v>
      </c>
      <c r="R3268" t="s">
        <v>8334</v>
      </c>
      <c r="S3268" s="14">
        <f t="shared" ref="S3268:S3331" si="207">(((J3268/60)/60/24)+DATE(1970,1,1))</f>
        <v>41645.832141203704</v>
      </c>
      <c r="T3268" s="14">
        <f t="shared" si="206"/>
        <v>41675.832141203704</v>
      </c>
    </row>
    <row r="3269" spans="1:20" ht="45" hidden="1" x14ac:dyDescent="0.2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04"/>
        <v>1</v>
      </c>
      <c r="P3269">
        <f t="shared" si="205"/>
        <v>17</v>
      </c>
      <c r="Q3269" s="10" t="s">
        <v>8316</v>
      </c>
      <c r="R3269" t="s">
        <v>8344</v>
      </c>
      <c r="S3269" s="14">
        <f t="shared" si="207"/>
        <v>42528.899398148147</v>
      </c>
      <c r="T3269" s="14">
        <f t="shared" si="206"/>
        <v>42588.899398148147</v>
      </c>
    </row>
    <row r="3270" spans="1:20" ht="45" hidden="1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04"/>
        <v>1</v>
      </c>
      <c r="P3270">
        <f t="shared" si="205"/>
        <v>25.5</v>
      </c>
      <c r="Q3270" s="10" t="s">
        <v>8319</v>
      </c>
      <c r="R3270" t="s">
        <v>8345</v>
      </c>
      <c r="S3270" s="14">
        <f t="shared" si="207"/>
        <v>42110.326423611114</v>
      </c>
      <c r="T3270" s="14">
        <f t="shared" si="206"/>
        <v>42140.125</v>
      </c>
    </row>
    <row r="3271" spans="1:20" ht="60" hidden="1" x14ac:dyDescent="0.2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04"/>
        <v>1</v>
      </c>
      <c r="P3271">
        <f t="shared" si="205"/>
        <v>25.5</v>
      </c>
      <c r="Q3271" s="10" t="s">
        <v>8321</v>
      </c>
      <c r="R3271" t="s">
        <v>8339</v>
      </c>
      <c r="S3271" s="14">
        <f t="shared" si="207"/>
        <v>41605.167696759258</v>
      </c>
      <c r="T3271" s="14">
        <f t="shared" si="206"/>
        <v>41655.166666666664</v>
      </c>
    </row>
    <row r="3272" spans="1:20" ht="60" hidden="1" x14ac:dyDescent="0.2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04"/>
        <v>1</v>
      </c>
      <c r="P3272">
        <f t="shared" si="205"/>
        <v>25.5</v>
      </c>
      <c r="Q3272" s="10" t="s">
        <v>8327</v>
      </c>
      <c r="R3272" t="s">
        <v>8330</v>
      </c>
      <c r="S3272" s="14">
        <f t="shared" si="207"/>
        <v>42187.281678240746</v>
      </c>
      <c r="T3272" s="14">
        <f t="shared" si="206"/>
        <v>42247.281678240746</v>
      </c>
    </row>
    <row r="3273" spans="1:20" ht="60" hidden="1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04"/>
        <v>3</v>
      </c>
      <c r="P3273">
        <f t="shared" si="205"/>
        <v>12.75</v>
      </c>
      <c r="Q3273" s="10" t="s">
        <v>8313</v>
      </c>
      <c r="R3273" t="s">
        <v>8353</v>
      </c>
      <c r="S3273" s="14">
        <f t="shared" si="207"/>
        <v>42555.698738425926</v>
      </c>
      <c r="T3273" s="14">
        <f t="shared" si="206"/>
        <v>42584.958333333328</v>
      </c>
    </row>
    <row r="3274" spans="1:20" ht="60" hidden="1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04"/>
        <v>3</v>
      </c>
      <c r="P3274">
        <f t="shared" si="205"/>
        <v>25.5</v>
      </c>
      <c r="Q3274" s="10" t="s">
        <v>8321</v>
      </c>
      <c r="R3274" t="s">
        <v>8325</v>
      </c>
      <c r="S3274" s="14">
        <f t="shared" si="207"/>
        <v>41825.791226851856</v>
      </c>
      <c r="T3274" s="14">
        <f t="shared" si="206"/>
        <v>41883.165972222225</v>
      </c>
    </row>
    <row r="3275" spans="1:20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t="s">
        <v>8326</v>
      </c>
      <c r="S3275" s="14">
        <f t="shared" si="207"/>
        <v>41826.61954861111</v>
      </c>
      <c r="T3275" s="14">
        <f t="shared" si="206"/>
        <v>41856.61954861111</v>
      </c>
    </row>
    <row r="3276" spans="1:20" ht="30" hidden="1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04"/>
        <v>0</v>
      </c>
      <c r="P3276">
        <f t="shared" si="205"/>
        <v>50</v>
      </c>
      <c r="Q3276" s="10" t="s">
        <v>8308</v>
      </c>
      <c r="R3276" t="s">
        <v>8342</v>
      </c>
      <c r="S3276" s="14">
        <f t="shared" si="207"/>
        <v>42215.662314814821</v>
      </c>
      <c r="T3276" s="14">
        <f t="shared" si="206"/>
        <v>42245.662314814821</v>
      </c>
    </row>
    <row r="3277" spans="1:20" ht="60" hidden="1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04"/>
        <v>0</v>
      </c>
      <c r="P3277">
        <f t="shared" si="205"/>
        <v>50</v>
      </c>
      <c r="Q3277" s="10" t="s">
        <v>8321</v>
      </c>
      <c r="R3277" t="s">
        <v>8339</v>
      </c>
      <c r="S3277" s="14">
        <f t="shared" si="207"/>
        <v>41761.94258101852</v>
      </c>
      <c r="T3277" s="14">
        <f t="shared" si="206"/>
        <v>41791.94258101852</v>
      </c>
    </row>
    <row r="3278" spans="1:20" ht="60" hidden="1" x14ac:dyDescent="0.2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04"/>
        <v>0</v>
      </c>
      <c r="P3278">
        <f t="shared" si="205"/>
        <v>50</v>
      </c>
      <c r="Q3278" s="10" t="s">
        <v>8308</v>
      </c>
      <c r="R3278" t="s">
        <v>8342</v>
      </c>
      <c r="S3278" s="14">
        <f t="shared" si="207"/>
        <v>42321.283101851848</v>
      </c>
      <c r="T3278" s="14">
        <f t="shared" si="206"/>
        <v>42351.283101851848</v>
      </c>
    </row>
    <row r="3279" spans="1:20" ht="60" hidden="1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04"/>
        <v>0</v>
      </c>
      <c r="P3279">
        <f t="shared" si="205"/>
        <v>50</v>
      </c>
      <c r="Q3279" s="10" t="s">
        <v>8308</v>
      </c>
      <c r="R3279" t="s">
        <v>8342</v>
      </c>
      <c r="S3279" s="14">
        <f t="shared" si="207"/>
        <v>42194.648344907408</v>
      </c>
      <c r="T3279" s="14">
        <f t="shared" si="206"/>
        <v>42224.648344907408</v>
      </c>
    </row>
    <row r="3280" spans="1:20" ht="45" hidden="1" x14ac:dyDescent="0.2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04"/>
        <v>0</v>
      </c>
      <c r="P3280">
        <f t="shared" si="205"/>
        <v>25</v>
      </c>
      <c r="Q3280" s="10" t="s">
        <v>8308</v>
      </c>
      <c r="R3280" t="s">
        <v>8318</v>
      </c>
      <c r="S3280" s="14">
        <f t="shared" si="207"/>
        <v>42326.685428240744</v>
      </c>
      <c r="T3280" s="14">
        <f t="shared" si="206"/>
        <v>42371.685428240744</v>
      </c>
    </row>
    <row r="3281" spans="1:20" ht="60" hidden="1" x14ac:dyDescent="0.2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04"/>
        <v>0</v>
      </c>
      <c r="P3281">
        <f t="shared" si="205"/>
        <v>50</v>
      </c>
      <c r="Q3281" s="10" t="s">
        <v>8327</v>
      </c>
      <c r="R3281" t="s">
        <v>8350</v>
      </c>
      <c r="S3281" s="14">
        <f t="shared" si="207"/>
        <v>41616.027754629627</v>
      </c>
      <c r="T3281" s="14">
        <f t="shared" si="206"/>
        <v>41646.027754629627</v>
      </c>
    </row>
    <row r="3282" spans="1:20" ht="60" hidden="1" x14ac:dyDescent="0.2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04"/>
        <v>0</v>
      </c>
      <c r="P3282">
        <f t="shared" si="205"/>
        <v>12.5</v>
      </c>
      <c r="Q3282" s="10" t="s">
        <v>8316</v>
      </c>
      <c r="R3282" t="s">
        <v>8334</v>
      </c>
      <c r="S3282" s="14">
        <f t="shared" si="207"/>
        <v>41683.832280092596</v>
      </c>
      <c r="T3282" s="14">
        <f t="shared" si="206"/>
        <v>41713.790613425925</v>
      </c>
    </row>
    <row r="3283" spans="1:20" ht="45" hidden="1" x14ac:dyDescent="0.2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04"/>
        <v>0</v>
      </c>
      <c r="P3283">
        <f t="shared" si="205"/>
        <v>50</v>
      </c>
      <c r="Q3283" s="10" t="s">
        <v>8319</v>
      </c>
      <c r="R3283" t="s">
        <v>8345</v>
      </c>
      <c r="S3283" s="14">
        <f t="shared" si="207"/>
        <v>41795.963333333333</v>
      </c>
      <c r="T3283" s="14">
        <f t="shared" si="206"/>
        <v>41825.963333333333</v>
      </c>
    </row>
    <row r="3284" spans="1:20" ht="60" hidden="1" x14ac:dyDescent="0.2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04"/>
        <v>0</v>
      </c>
      <c r="P3284">
        <f t="shared" si="205"/>
        <v>50</v>
      </c>
      <c r="Q3284" s="10" t="s">
        <v>8319</v>
      </c>
      <c r="R3284" t="s">
        <v>8345</v>
      </c>
      <c r="S3284" s="14">
        <f t="shared" si="207"/>
        <v>41887.801168981481</v>
      </c>
      <c r="T3284" s="14">
        <f t="shared" si="206"/>
        <v>41917.801168981481</v>
      </c>
    </row>
    <row r="3285" spans="1:20" ht="60" hidden="1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04"/>
        <v>0</v>
      </c>
      <c r="P3285">
        <f t="shared" si="205"/>
        <v>16.666699999999999</v>
      </c>
      <c r="Q3285" s="10" t="s">
        <v>8323</v>
      </c>
      <c r="R3285" t="s">
        <v>8324</v>
      </c>
      <c r="S3285" s="14">
        <f t="shared" si="207"/>
        <v>42173.67082175926</v>
      </c>
      <c r="T3285" s="14">
        <f t="shared" si="206"/>
        <v>42233.67082175926</v>
      </c>
    </row>
    <row r="3286" spans="1:20" ht="30" hidden="1" x14ac:dyDescent="0.2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04"/>
        <v>0</v>
      </c>
      <c r="P3286">
        <f t="shared" si="205"/>
        <v>50</v>
      </c>
      <c r="Q3286" s="10" t="s">
        <v>8321</v>
      </c>
      <c r="R3286" t="s">
        <v>8325</v>
      </c>
      <c r="S3286" s="14">
        <f t="shared" si="207"/>
        <v>42377.577187499999</v>
      </c>
      <c r="T3286" s="14">
        <f t="shared" si="206"/>
        <v>42437.577187499999</v>
      </c>
    </row>
    <row r="3287" spans="1:20" ht="45" hidden="1" x14ac:dyDescent="0.2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04"/>
        <v>0</v>
      </c>
      <c r="P3287">
        <f t="shared" si="205"/>
        <v>50</v>
      </c>
      <c r="Q3287" s="10" t="s">
        <v>8313</v>
      </c>
      <c r="R3287" t="s">
        <v>8355</v>
      </c>
      <c r="S3287" s="14">
        <f t="shared" si="207"/>
        <v>42108.05322916666</v>
      </c>
      <c r="T3287" s="14">
        <f t="shared" si="206"/>
        <v>42123.05322916666</v>
      </c>
    </row>
    <row r="3288" spans="1:20" ht="60" hidden="1" x14ac:dyDescent="0.2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04"/>
        <v>0</v>
      </c>
      <c r="P3288">
        <f t="shared" si="205"/>
        <v>50</v>
      </c>
      <c r="Q3288" s="10" t="s">
        <v>8319</v>
      </c>
      <c r="R3288" t="s">
        <v>8345</v>
      </c>
      <c r="S3288" s="14">
        <f t="shared" si="207"/>
        <v>42285.91506944444</v>
      </c>
      <c r="T3288" s="14">
        <f t="shared" si="206"/>
        <v>42345.956736111111</v>
      </c>
    </row>
    <row r="3289" spans="1:20" ht="45" hidden="1" x14ac:dyDescent="0.2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04"/>
        <v>0</v>
      </c>
      <c r="P3289">
        <f t="shared" si="205"/>
        <v>50</v>
      </c>
      <c r="Q3289" s="10" t="s">
        <v>8323</v>
      </c>
      <c r="R3289" t="s">
        <v>8324</v>
      </c>
      <c r="S3289" s="14">
        <f t="shared" si="207"/>
        <v>42523.025231481486</v>
      </c>
      <c r="T3289" s="14">
        <f t="shared" si="206"/>
        <v>42583.025231481486</v>
      </c>
    </row>
    <row r="3290" spans="1:20" hidden="1" x14ac:dyDescent="0.2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04"/>
        <v>0</v>
      </c>
      <c r="P3290">
        <f t="shared" si="205"/>
        <v>50</v>
      </c>
      <c r="Q3290" s="10" t="s">
        <v>8321</v>
      </c>
      <c r="R3290" t="s">
        <v>8325</v>
      </c>
      <c r="S3290" s="14">
        <f t="shared" si="207"/>
        <v>42527.650995370372</v>
      </c>
      <c r="T3290" s="14">
        <f t="shared" si="206"/>
        <v>42537.650995370372</v>
      </c>
    </row>
    <row r="3291" spans="1:20" ht="60" hidden="1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04"/>
        <v>1</v>
      </c>
      <c r="P3291">
        <f t="shared" si="205"/>
        <v>50</v>
      </c>
      <c r="Q3291" s="10" t="s">
        <v>8319</v>
      </c>
      <c r="R3291" t="s">
        <v>8345</v>
      </c>
      <c r="S3291" s="14">
        <f t="shared" si="207"/>
        <v>42584.666597222225</v>
      </c>
      <c r="T3291" s="14">
        <f t="shared" si="206"/>
        <v>42614.666597222225</v>
      </c>
    </row>
    <row r="3292" spans="1:20" ht="30" hidden="1" x14ac:dyDescent="0.2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04"/>
        <v>1</v>
      </c>
      <c r="P3292">
        <f t="shared" si="205"/>
        <v>50</v>
      </c>
      <c r="Q3292" s="10" t="s">
        <v>8319</v>
      </c>
      <c r="R3292" t="s">
        <v>8345</v>
      </c>
      <c r="S3292" s="14">
        <f t="shared" si="207"/>
        <v>42143.714178240742</v>
      </c>
      <c r="T3292" s="14">
        <f t="shared" si="206"/>
        <v>42173.714178240742</v>
      </c>
    </row>
    <row r="3293" spans="1:20" ht="60" hidden="1" x14ac:dyDescent="0.2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04"/>
        <v>1</v>
      </c>
      <c r="P3293">
        <f t="shared" si="205"/>
        <v>25</v>
      </c>
      <c r="Q3293" s="10" t="s">
        <v>8311</v>
      </c>
      <c r="R3293" t="s">
        <v>8352</v>
      </c>
      <c r="S3293" s="14">
        <f t="shared" si="207"/>
        <v>42548.192997685182</v>
      </c>
      <c r="T3293" s="14">
        <f t="shared" si="206"/>
        <v>42573.192997685182</v>
      </c>
    </row>
    <row r="3294" spans="1:20" ht="75" hidden="1" x14ac:dyDescent="0.2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04"/>
        <v>1</v>
      </c>
      <c r="P3294">
        <f t="shared" si="205"/>
        <v>25</v>
      </c>
      <c r="Q3294" s="10" t="s">
        <v>8323</v>
      </c>
      <c r="R3294" t="s">
        <v>8326</v>
      </c>
      <c r="S3294" s="14">
        <f t="shared" si="207"/>
        <v>41940.587233796294</v>
      </c>
      <c r="T3294" s="14">
        <f t="shared" si="206"/>
        <v>41968.041666666672</v>
      </c>
    </row>
    <row r="3295" spans="1:20" ht="60" hidden="1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04"/>
        <v>1</v>
      </c>
      <c r="P3295">
        <f t="shared" si="205"/>
        <v>50</v>
      </c>
      <c r="Q3295" s="10" t="s">
        <v>8346</v>
      </c>
      <c r="R3295" t="s">
        <v>8347</v>
      </c>
      <c r="S3295" s="14">
        <f t="shared" si="207"/>
        <v>42079.913113425922</v>
      </c>
      <c r="T3295" s="14">
        <f t="shared" si="206"/>
        <v>42109.913113425922</v>
      </c>
    </row>
    <row r="3296" spans="1:20" ht="45" hidden="1" x14ac:dyDescent="0.2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04"/>
        <v>1</v>
      </c>
      <c r="P3296">
        <f t="shared" si="205"/>
        <v>50</v>
      </c>
      <c r="Q3296" s="10" t="s">
        <v>8313</v>
      </c>
      <c r="R3296" t="s">
        <v>8353</v>
      </c>
      <c r="S3296" s="14">
        <f t="shared" si="207"/>
        <v>42685.680648148147</v>
      </c>
      <c r="T3296" s="14">
        <f t="shared" si="206"/>
        <v>42715.680648148147</v>
      </c>
    </row>
    <row r="3297" spans="1:20" ht="60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04"/>
        <v>1</v>
      </c>
      <c r="P3297">
        <f t="shared" si="205"/>
        <v>50</v>
      </c>
      <c r="Q3297" s="10" t="s">
        <v>8323</v>
      </c>
      <c r="R3297" t="s">
        <v>8335</v>
      </c>
      <c r="S3297" s="14">
        <f t="shared" si="207"/>
        <v>42132.58048611111</v>
      </c>
      <c r="T3297" s="14">
        <f t="shared" si="206"/>
        <v>42162.58048611111</v>
      </c>
    </row>
    <row r="3298" spans="1:20" ht="60" hidden="1" x14ac:dyDescent="0.2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>
        <f t="shared" si="205"/>
        <v>50</v>
      </c>
      <c r="Q3298" s="10" t="s">
        <v>8323</v>
      </c>
      <c r="R3298" t="s">
        <v>8326</v>
      </c>
      <c r="S3298" s="14">
        <f t="shared" si="207"/>
        <v>42570.850381944445</v>
      </c>
      <c r="T3298" s="14">
        <f t="shared" si="206"/>
        <v>42615.850381944445</v>
      </c>
    </row>
    <row r="3299" spans="1:20" ht="60" hidden="1" x14ac:dyDescent="0.2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04"/>
        <v>1</v>
      </c>
      <c r="P3299">
        <f t="shared" si="205"/>
        <v>25</v>
      </c>
      <c r="Q3299" s="10" t="s">
        <v>8327</v>
      </c>
      <c r="R3299" t="s">
        <v>8350</v>
      </c>
      <c r="S3299" s="14">
        <f t="shared" si="207"/>
        <v>42368.333668981482</v>
      </c>
      <c r="T3299" s="14">
        <f t="shared" si="206"/>
        <v>42398.333668981482</v>
      </c>
    </row>
    <row r="3300" spans="1:20" ht="60" hidden="1" x14ac:dyDescent="0.2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04"/>
        <v>2</v>
      </c>
      <c r="P3300">
        <f t="shared" si="205"/>
        <v>50</v>
      </c>
      <c r="Q3300" s="10" t="s">
        <v>8327</v>
      </c>
      <c r="R3300" t="s">
        <v>8330</v>
      </c>
      <c r="S3300" s="14">
        <f t="shared" si="207"/>
        <v>41887.801064814819</v>
      </c>
      <c r="T3300" s="14">
        <f t="shared" si="206"/>
        <v>41917.801064814819</v>
      </c>
    </row>
    <row r="3301" spans="1:20" ht="45" hidden="1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04"/>
        <v>3</v>
      </c>
      <c r="P3301">
        <f t="shared" si="205"/>
        <v>16.666699999999999</v>
      </c>
      <c r="Q3301" s="10" t="s">
        <v>8321</v>
      </c>
      <c r="R3301" t="s">
        <v>8339</v>
      </c>
      <c r="S3301" s="14">
        <f t="shared" si="207"/>
        <v>41830.613969907405</v>
      </c>
      <c r="T3301" s="14">
        <f t="shared" si="206"/>
        <v>41860.613969907405</v>
      </c>
    </row>
    <row r="3302" spans="1:20" ht="60" hidden="1" x14ac:dyDescent="0.2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04"/>
        <v>3</v>
      </c>
      <c r="P3302">
        <f t="shared" si="205"/>
        <v>50</v>
      </c>
      <c r="Q3302" s="10" t="s">
        <v>8311</v>
      </c>
      <c r="R3302" t="s">
        <v>8352</v>
      </c>
      <c r="S3302" s="14">
        <f t="shared" si="207"/>
        <v>40068.056932870371</v>
      </c>
      <c r="T3302" s="14">
        <f t="shared" si="206"/>
        <v>40118.165972222225</v>
      </c>
    </row>
    <row r="3303" spans="1:20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8323</v>
      </c>
      <c r="R3303" t="s">
        <v>8326</v>
      </c>
      <c r="S3303" s="14">
        <f t="shared" si="207"/>
        <v>42807.885057870371</v>
      </c>
      <c r="T3303" s="14">
        <f t="shared" si="206"/>
        <v>42858.8</v>
      </c>
    </row>
    <row r="3304" spans="1:20" ht="45" hidden="1" x14ac:dyDescent="0.2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04"/>
        <v>5</v>
      </c>
      <c r="P3304">
        <f t="shared" si="205"/>
        <v>50</v>
      </c>
      <c r="Q3304" s="10" t="s">
        <v>8321</v>
      </c>
      <c r="R3304" t="s">
        <v>8339</v>
      </c>
      <c r="S3304" s="14">
        <f t="shared" si="207"/>
        <v>40894.906956018516</v>
      </c>
      <c r="T3304" s="14">
        <f t="shared" si="206"/>
        <v>40954.906956018516</v>
      </c>
    </row>
    <row r="3305" spans="1:20" ht="60" hidden="1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04"/>
        <v>5</v>
      </c>
      <c r="P3305">
        <f t="shared" si="205"/>
        <v>50</v>
      </c>
      <c r="Q3305" s="10" t="s">
        <v>8316</v>
      </c>
      <c r="R3305" t="s">
        <v>8344</v>
      </c>
      <c r="S3305" s="14">
        <f t="shared" si="207"/>
        <v>42558.989513888882</v>
      </c>
      <c r="T3305" s="14">
        <f t="shared" si="206"/>
        <v>42588.989513888882</v>
      </c>
    </row>
    <row r="3306" spans="1:20" ht="60" hidden="1" x14ac:dyDescent="0.2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5</v>
      </c>
      <c r="P3306">
        <f t="shared" si="205"/>
        <v>50</v>
      </c>
      <c r="Q3306" s="10" t="s">
        <v>8323</v>
      </c>
      <c r="R3306" t="s">
        <v>8326</v>
      </c>
      <c r="S3306" s="14">
        <f t="shared" si="207"/>
        <v>42032.250208333338</v>
      </c>
      <c r="T3306" s="14">
        <f t="shared" si="206"/>
        <v>42063.250208333338</v>
      </c>
    </row>
    <row r="3307" spans="1:20" ht="60" hidden="1" x14ac:dyDescent="0.2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04"/>
        <v>10</v>
      </c>
      <c r="P3307">
        <f t="shared" si="205"/>
        <v>10</v>
      </c>
      <c r="Q3307" s="10" t="s">
        <v>8316</v>
      </c>
      <c r="R3307" t="s">
        <v>8334</v>
      </c>
      <c r="S3307" s="14">
        <f t="shared" si="207"/>
        <v>40198.424849537041</v>
      </c>
      <c r="T3307" s="14">
        <f t="shared" si="206"/>
        <v>40252.290972222225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 s="14">
        <f t="shared" si="207"/>
        <v>42032.168530092589</v>
      </c>
      <c r="T3308" s="14">
        <f t="shared" si="206"/>
        <v>42062.168530092589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11.922499999999999</v>
      </c>
      <c r="Q3309" s="10" t="s">
        <v>8316</v>
      </c>
      <c r="R3309" t="s">
        <v>8334</v>
      </c>
      <c r="S3309" s="14">
        <f t="shared" si="207"/>
        <v>41536.509097222224</v>
      </c>
      <c r="T3309" s="14">
        <f t="shared" si="206"/>
        <v>41566.509097222224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6.7142999999999997</v>
      </c>
      <c r="Q3310" s="10" t="s">
        <v>8316</v>
      </c>
      <c r="R3310" t="s">
        <v>8334</v>
      </c>
      <c r="S3310" s="14">
        <f t="shared" si="207"/>
        <v>41660.792557870373</v>
      </c>
      <c r="T3310" s="14">
        <f t="shared" si="206"/>
        <v>41700.792557870373</v>
      </c>
    </row>
    <row r="3311" spans="1:20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t="s">
        <v>8326</v>
      </c>
      <c r="S3311" s="14">
        <f t="shared" si="207"/>
        <v>42304.940960648149</v>
      </c>
      <c r="T3311" s="14">
        <f t="shared" si="206"/>
        <v>42329.166666666672</v>
      </c>
    </row>
    <row r="3312" spans="1:20" ht="60" hidden="1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04"/>
        <v>0</v>
      </c>
      <c r="P3312">
        <f t="shared" si="205"/>
        <v>22.5</v>
      </c>
      <c r="Q3312" s="10" t="s">
        <v>8319</v>
      </c>
      <c r="R3312" t="s">
        <v>8345</v>
      </c>
      <c r="S3312" s="14">
        <f t="shared" si="207"/>
        <v>42338.615393518514</v>
      </c>
      <c r="T3312" s="14">
        <f t="shared" si="206"/>
        <v>42398.615393518514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 s="14">
        <f t="shared" si="207"/>
        <v>40971.002569444441</v>
      </c>
      <c r="T3313" s="14">
        <f t="shared" si="206"/>
        <v>41016.021527777775</v>
      </c>
    </row>
    <row r="3314" spans="1:20" ht="60" hidden="1" x14ac:dyDescent="0.2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04"/>
        <v>0</v>
      </c>
      <c r="P3314">
        <f t="shared" si="205"/>
        <v>11.25</v>
      </c>
      <c r="Q3314" s="10" t="s">
        <v>8316</v>
      </c>
      <c r="R3314" t="s">
        <v>8334</v>
      </c>
      <c r="S3314" s="14">
        <f t="shared" si="207"/>
        <v>42440.371111111104</v>
      </c>
      <c r="T3314" s="14">
        <f t="shared" si="206"/>
        <v>42470.329444444447</v>
      </c>
    </row>
    <row r="3315" spans="1:20" ht="60" hidden="1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04"/>
        <v>0</v>
      </c>
      <c r="P3315">
        <f t="shared" si="205"/>
        <v>15</v>
      </c>
      <c r="Q3315" s="10" t="s">
        <v>8316</v>
      </c>
      <c r="R3315" t="s">
        <v>8334</v>
      </c>
      <c r="S3315" s="14">
        <f t="shared" si="207"/>
        <v>42662.752199074079</v>
      </c>
      <c r="T3315" s="14">
        <f t="shared" si="206"/>
        <v>42692.793865740736</v>
      </c>
    </row>
    <row r="3316" spans="1:20" ht="60" hidden="1" x14ac:dyDescent="0.2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04"/>
        <v>1</v>
      </c>
      <c r="P3316">
        <f t="shared" si="205"/>
        <v>22.5</v>
      </c>
      <c r="Q3316" s="10" t="s">
        <v>8323</v>
      </c>
      <c r="R3316" t="s">
        <v>8326</v>
      </c>
      <c r="S3316" s="14">
        <f t="shared" si="207"/>
        <v>41801.711550925924</v>
      </c>
      <c r="T3316" s="14">
        <f t="shared" si="206"/>
        <v>41844.124305555553</v>
      </c>
    </row>
    <row r="3317" spans="1:20" ht="45" hidden="1" x14ac:dyDescent="0.2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>
        <f t="shared" si="205"/>
        <v>22.5</v>
      </c>
      <c r="Q3317" s="10" t="s">
        <v>8323</v>
      </c>
      <c r="R3317" t="s">
        <v>8326</v>
      </c>
      <c r="S3317" s="14">
        <f t="shared" si="207"/>
        <v>42627.955104166671</v>
      </c>
      <c r="T3317" s="14">
        <f t="shared" si="206"/>
        <v>42657.916666666672</v>
      </c>
    </row>
    <row r="3318" spans="1:20" ht="60" hidden="1" x14ac:dyDescent="0.2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04"/>
        <v>1</v>
      </c>
      <c r="P3318">
        <f t="shared" si="205"/>
        <v>11.25</v>
      </c>
      <c r="Q3318" s="10" t="s">
        <v>8311</v>
      </c>
      <c r="R3318" t="s">
        <v>8356</v>
      </c>
      <c r="S3318" s="14">
        <f t="shared" si="207"/>
        <v>41030.292025462964</v>
      </c>
      <c r="T3318" s="14">
        <f t="shared" si="206"/>
        <v>41059.791666666664</v>
      </c>
    </row>
    <row r="3319" spans="1:20" ht="45" hidden="1" x14ac:dyDescent="0.2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04"/>
        <v>1</v>
      </c>
      <c r="P3319">
        <f t="shared" si="205"/>
        <v>9</v>
      </c>
      <c r="Q3319" s="10" t="s">
        <v>8327</v>
      </c>
      <c r="R3319" t="s">
        <v>8350</v>
      </c>
      <c r="S3319" s="14">
        <f t="shared" si="207"/>
        <v>41184.167129629634</v>
      </c>
      <c r="T3319" s="14">
        <f t="shared" si="206"/>
        <v>41224.208796296298</v>
      </c>
    </row>
    <row r="3320" spans="1:20" ht="60" hidden="1" x14ac:dyDescent="0.2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04"/>
        <v>2</v>
      </c>
      <c r="P3320">
        <f t="shared" si="205"/>
        <v>11.25</v>
      </c>
      <c r="Q3320" s="10" t="s">
        <v>8323</v>
      </c>
      <c r="R3320" t="s">
        <v>8326</v>
      </c>
      <c r="S3320" s="14">
        <f t="shared" si="207"/>
        <v>42342.845555555556</v>
      </c>
      <c r="T3320" s="14">
        <f t="shared" si="206"/>
        <v>42372.845555555556</v>
      </c>
    </row>
    <row r="3321" spans="1:20" ht="45" hidden="1" x14ac:dyDescent="0.2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04"/>
        <v>2</v>
      </c>
      <c r="P3321">
        <f t="shared" si="205"/>
        <v>15</v>
      </c>
      <c r="Q3321" s="10" t="s">
        <v>8323</v>
      </c>
      <c r="R3321" t="s">
        <v>8326</v>
      </c>
      <c r="S3321" s="14">
        <f t="shared" si="207"/>
        <v>42783.513182870374</v>
      </c>
      <c r="T3321" s="14">
        <f t="shared" si="206"/>
        <v>42813.471516203703</v>
      </c>
    </row>
    <row r="3322" spans="1:20" ht="60" hidden="1" x14ac:dyDescent="0.2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04"/>
        <v>2</v>
      </c>
      <c r="P3322">
        <f t="shared" si="205"/>
        <v>22.5</v>
      </c>
      <c r="Q3322" s="10" t="s">
        <v>8327</v>
      </c>
      <c r="R3322" t="s">
        <v>8350</v>
      </c>
      <c r="S3322" s="14">
        <f t="shared" si="207"/>
        <v>41230.77311342593</v>
      </c>
      <c r="T3322" s="14">
        <f t="shared" si="206"/>
        <v>41290.77311342593</v>
      </c>
    </row>
    <row r="3323" spans="1:20" ht="60" hidden="1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04"/>
        <v>2</v>
      </c>
      <c r="P3323">
        <f t="shared" si="205"/>
        <v>9</v>
      </c>
      <c r="Q3323" s="10" t="s">
        <v>8321</v>
      </c>
      <c r="R3323" t="s">
        <v>8339</v>
      </c>
      <c r="S3323" s="14">
        <f t="shared" si="207"/>
        <v>41534.568113425928</v>
      </c>
      <c r="T3323" s="14">
        <f t="shared" si="206"/>
        <v>41564.568113425928</v>
      </c>
    </row>
    <row r="3324" spans="1:20" ht="60" hidden="1" x14ac:dyDescent="0.2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3</v>
      </c>
      <c r="P3324">
        <f t="shared" si="205"/>
        <v>15</v>
      </c>
      <c r="Q3324" s="10" t="s">
        <v>8323</v>
      </c>
      <c r="R3324" t="s">
        <v>8326</v>
      </c>
      <c r="S3324" s="14">
        <f t="shared" si="207"/>
        <v>42311.621458333335</v>
      </c>
      <c r="T3324" s="14">
        <f t="shared" si="206"/>
        <v>42336.621458333335</v>
      </c>
    </row>
    <row r="3325" spans="1:20" ht="45" hidden="1" x14ac:dyDescent="0.2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04"/>
        <v>5</v>
      </c>
      <c r="P3325">
        <f t="shared" si="205"/>
        <v>15</v>
      </c>
      <c r="Q3325" s="10" t="s">
        <v>8316</v>
      </c>
      <c r="R3325" t="s">
        <v>8334</v>
      </c>
      <c r="S3325" s="14">
        <f t="shared" si="207"/>
        <v>41005.904120370367</v>
      </c>
      <c r="T3325" s="14">
        <f t="shared" si="206"/>
        <v>41035.904120370367</v>
      </c>
    </row>
    <row r="3326" spans="1:20" ht="60" hidden="1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04"/>
        <v>5</v>
      </c>
      <c r="P3326">
        <f t="shared" si="205"/>
        <v>15</v>
      </c>
      <c r="Q3326" s="10" t="s">
        <v>8311</v>
      </c>
      <c r="R3326" t="s">
        <v>8348</v>
      </c>
      <c r="S3326" s="14">
        <f t="shared" si="207"/>
        <v>42432.379826388889</v>
      </c>
      <c r="T3326" s="14">
        <f t="shared" si="206"/>
        <v>42462.338159722218</v>
      </c>
    </row>
    <row r="3327" spans="1:20" ht="60" hidden="1" x14ac:dyDescent="0.2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04"/>
        <v>8</v>
      </c>
      <c r="P3327">
        <f t="shared" si="205"/>
        <v>9</v>
      </c>
      <c r="Q3327" s="10" t="s">
        <v>8316</v>
      </c>
      <c r="R3327" t="s">
        <v>8334</v>
      </c>
      <c r="S3327" s="14">
        <f t="shared" si="207"/>
        <v>40701.195844907408</v>
      </c>
      <c r="T3327" s="14">
        <f t="shared" si="206"/>
        <v>40746.195844907408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10.5625</v>
      </c>
      <c r="Q3328" s="10" t="s">
        <v>8316</v>
      </c>
      <c r="R3328" t="s">
        <v>8334</v>
      </c>
      <c r="S3328" s="14">
        <f t="shared" si="207"/>
        <v>42396.973807870367</v>
      </c>
      <c r="T3328" s="14">
        <f t="shared" si="206"/>
        <v>42411.973807870367</v>
      </c>
    </row>
    <row r="3329" spans="1:20" ht="60" hidden="1" x14ac:dyDescent="0.2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04"/>
        <v>0</v>
      </c>
      <c r="P3329">
        <f t="shared" si="205"/>
        <v>10.5</v>
      </c>
      <c r="Q3329" s="10" t="s">
        <v>8308</v>
      </c>
      <c r="R3329" t="s">
        <v>8318</v>
      </c>
      <c r="S3329" s="14">
        <f t="shared" si="207"/>
        <v>41859.925856481481</v>
      </c>
      <c r="T3329" s="14">
        <f t="shared" si="206"/>
        <v>41889.925856481481</v>
      </c>
    </row>
    <row r="3330" spans="1:20" ht="60" hidden="1" x14ac:dyDescent="0.2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04"/>
        <v>4</v>
      </c>
      <c r="P3330">
        <f t="shared" si="205"/>
        <v>10.5</v>
      </c>
      <c r="Q3330" s="10" t="s">
        <v>8319</v>
      </c>
      <c r="R3330" t="s">
        <v>8345</v>
      </c>
      <c r="S3330" s="14">
        <f t="shared" si="207"/>
        <v>42728.827407407407</v>
      </c>
      <c r="T3330" s="14">
        <f t="shared" si="206"/>
        <v>42747.695833333331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ROUND(E3331/L3331,4)</f>
        <v>6.8333000000000004</v>
      </c>
      <c r="Q3331" s="10" t="s">
        <v>8316</v>
      </c>
      <c r="R3331" t="s">
        <v>8334</v>
      </c>
      <c r="S3331" s="14">
        <f t="shared" si="207"/>
        <v>42538.77243055556</v>
      </c>
      <c r="T3331" s="14">
        <f t="shared" ref="T3331:T3394" si="210">(((I3331/60/60)/24)+DATE(1970,1,1))</f>
        <v>42565.758333333331</v>
      </c>
    </row>
    <row r="3332" spans="1:20" ht="60" hidden="1" x14ac:dyDescent="0.2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08"/>
        <v>2</v>
      </c>
      <c r="P3332">
        <f t="shared" si="209"/>
        <v>10.25</v>
      </c>
      <c r="Q3332" s="10" t="s">
        <v>8323</v>
      </c>
      <c r="R3332" t="s">
        <v>8326</v>
      </c>
      <c r="S3332" s="14">
        <f t="shared" ref="S3332:S3395" si="211">(((J3332/60)/60/24)+DATE(1970,1,1))</f>
        <v>41883.916678240741</v>
      </c>
      <c r="T3332" s="14">
        <f t="shared" si="210"/>
        <v>41906.916678240741</v>
      </c>
    </row>
    <row r="3333" spans="1:20" ht="60" hidden="1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08"/>
        <v>4</v>
      </c>
      <c r="P3333">
        <f t="shared" si="209"/>
        <v>10.25</v>
      </c>
      <c r="Q3333" s="10" t="s">
        <v>8323</v>
      </c>
      <c r="R3333" t="s">
        <v>8324</v>
      </c>
      <c r="S3333" s="14">
        <f t="shared" si="211"/>
        <v>42241.429120370376</v>
      </c>
      <c r="T3333" s="14">
        <f t="shared" si="210"/>
        <v>42263.916666666672</v>
      </c>
    </row>
    <row r="3334" spans="1:20" ht="45" hidden="1" x14ac:dyDescent="0.2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08"/>
        <v>0</v>
      </c>
      <c r="P3334">
        <f t="shared" si="209"/>
        <v>1.5385</v>
      </c>
      <c r="Q3334" s="10" t="s">
        <v>8313</v>
      </c>
      <c r="R3334" t="s">
        <v>8314</v>
      </c>
      <c r="S3334" s="14">
        <f t="shared" si="211"/>
        <v>41876.433680555558</v>
      </c>
      <c r="T3334" s="14">
        <f t="shared" si="210"/>
        <v>41936.166666666664</v>
      </c>
    </row>
    <row r="3335" spans="1:20" ht="60" hidden="1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08"/>
        <v>0</v>
      </c>
      <c r="P3335">
        <f t="shared" si="209"/>
        <v>20</v>
      </c>
      <c r="Q3335" s="10" t="s">
        <v>8321</v>
      </c>
      <c r="R3335" t="s">
        <v>8337</v>
      </c>
      <c r="S3335" s="14">
        <f t="shared" si="211"/>
        <v>42397.281666666662</v>
      </c>
      <c r="T3335" s="14">
        <f t="shared" si="210"/>
        <v>42427.281666666662</v>
      </c>
    </row>
    <row r="3336" spans="1:20" ht="60" hidden="1" x14ac:dyDescent="0.2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08"/>
        <v>0</v>
      </c>
      <c r="P3336">
        <f t="shared" si="209"/>
        <v>13.333299999999999</v>
      </c>
      <c r="Q3336" s="10" t="s">
        <v>8323</v>
      </c>
      <c r="R3336" t="s">
        <v>8324</v>
      </c>
      <c r="S3336" s="14">
        <f t="shared" si="211"/>
        <v>41862.761724537035</v>
      </c>
      <c r="T3336" s="14">
        <f t="shared" si="210"/>
        <v>41914.165972222225</v>
      </c>
    </row>
    <row r="3337" spans="1:20" ht="45" hidden="1" x14ac:dyDescent="0.2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08"/>
        <v>1</v>
      </c>
      <c r="P3337">
        <f t="shared" si="209"/>
        <v>10</v>
      </c>
      <c r="Q3337" s="10" t="s">
        <v>8313</v>
      </c>
      <c r="R3337" t="s">
        <v>8314</v>
      </c>
      <c r="S3337" s="14">
        <f t="shared" si="211"/>
        <v>41956.250034722223</v>
      </c>
      <c r="T3337" s="14">
        <f t="shared" si="210"/>
        <v>42016.250034722223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t="s">
        <v>8354</v>
      </c>
      <c r="S3338" s="14">
        <f t="shared" si="211"/>
        <v>41506.848032407412</v>
      </c>
      <c r="T3338" s="14">
        <f t="shared" si="210"/>
        <v>41553.848032407412</v>
      </c>
    </row>
    <row r="3339" spans="1:20" ht="60" hidden="1" x14ac:dyDescent="0.2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08"/>
        <v>1</v>
      </c>
      <c r="P3339">
        <f t="shared" si="209"/>
        <v>13.333299999999999</v>
      </c>
      <c r="Q3339" s="10" t="s">
        <v>8319</v>
      </c>
      <c r="R3339" t="s">
        <v>8345</v>
      </c>
      <c r="S3339" s="14">
        <f t="shared" si="211"/>
        <v>41834.138495370367</v>
      </c>
      <c r="T3339" s="14">
        <f t="shared" si="210"/>
        <v>41864.138495370367</v>
      </c>
    </row>
    <row r="3340" spans="1:20" ht="45" hidden="1" x14ac:dyDescent="0.2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08"/>
        <v>1</v>
      </c>
      <c r="P3340">
        <f t="shared" si="209"/>
        <v>20</v>
      </c>
      <c r="Q3340" s="10" t="s">
        <v>8327</v>
      </c>
      <c r="R3340" t="s">
        <v>8350</v>
      </c>
      <c r="S3340" s="14">
        <f t="shared" si="211"/>
        <v>41551.798113425924</v>
      </c>
      <c r="T3340" s="14">
        <f t="shared" si="210"/>
        <v>41581.839780092596</v>
      </c>
    </row>
    <row r="3341" spans="1:20" ht="45" hidden="1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08"/>
        <v>1</v>
      </c>
      <c r="P3341">
        <f t="shared" si="209"/>
        <v>20</v>
      </c>
      <c r="Q3341" s="10" t="s">
        <v>8313</v>
      </c>
      <c r="R3341" t="s">
        <v>8314</v>
      </c>
      <c r="S3341" s="14">
        <f t="shared" si="211"/>
        <v>41940.89166666667</v>
      </c>
      <c r="T3341" s="14">
        <f t="shared" si="210"/>
        <v>41970.933333333334</v>
      </c>
    </row>
    <row r="3342" spans="1:20" ht="45" hidden="1" x14ac:dyDescent="0.2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08"/>
        <v>1</v>
      </c>
      <c r="P3342">
        <f t="shared" si="209"/>
        <v>20</v>
      </c>
      <c r="Q3342" s="10" t="s">
        <v>8323</v>
      </c>
      <c r="R3342" t="s">
        <v>8326</v>
      </c>
      <c r="S3342" s="14">
        <f t="shared" si="211"/>
        <v>41872.807696759257</v>
      </c>
      <c r="T3342" s="14">
        <f t="shared" si="210"/>
        <v>41932.807696759257</v>
      </c>
    </row>
    <row r="3343" spans="1:20" ht="60" hidden="1" x14ac:dyDescent="0.2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08"/>
        <v>1</v>
      </c>
      <c r="P3343">
        <f t="shared" si="209"/>
        <v>20</v>
      </c>
      <c r="Q3343" s="10" t="s">
        <v>8327</v>
      </c>
      <c r="R3343" t="s">
        <v>8350</v>
      </c>
      <c r="S3343" s="14">
        <f t="shared" si="211"/>
        <v>41416.763171296298</v>
      </c>
      <c r="T3343" s="14">
        <f t="shared" si="210"/>
        <v>41455.831944444442</v>
      </c>
    </row>
    <row r="3344" spans="1:20" hidden="1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08"/>
        <v>2</v>
      </c>
      <c r="P3344">
        <f t="shared" si="209"/>
        <v>13.333299999999999</v>
      </c>
      <c r="Q3344" s="10" t="s">
        <v>8323</v>
      </c>
      <c r="R3344" t="s">
        <v>8326</v>
      </c>
      <c r="S3344" s="14">
        <f t="shared" si="211"/>
        <v>42172.613506944443</v>
      </c>
      <c r="T3344" s="14">
        <f t="shared" si="210"/>
        <v>42202.554166666669</v>
      </c>
    </row>
    <row r="3345" spans="1:20" ht="45" hidden="1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08"/>
        <v>3</v>
      </c>
      <c r="P3345">
        <f t="shared" si="209"/>
        <v>13.333299999999999</v>
      </c>
      <c r="Q3345" s="10" t="s">
        <v>8321</v>
      </c>
      <c r="R3345" t="s">
        <v>8337</v>
      </c>
      <c r="S3345" s="14">
        <f t="shared" si="211"/>
        <v>42115.547395833331</v>
      </c>
      <c r="T3345" s="14">
        <f t="shared" si="210"/>
        <v>42158.547395833331</v>
      </c>
    </row>
    <row r="3346" spans="1:20" ht="45" hidden="1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08"/>
        <v>3</v>
      </c>
      <c r="P3346">
        <f t="shared" si="209"/>
        <v>13.333299999999999</v>
      </c>
      <c r="Q3346" s="10" t="s">
        <v>8323</v>
      </c>
      <c r="R3346" t="s">
        <v>8335</v>
      </c>
      <c r="S3346" s="14">
        <f t="shared" si="211"/>
        <v>42763.780671296292</v>
      </c>
      <c r="T3346" s="14">
        <f t="shared" si="210"/>
        <v>42823.739004629635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 s="14">
        <f t="shared" si="211"/>
        <v>42615.79896990741</v>
      </c>
      <c r="T3347" s="14">
        <f t="shared" si="210"/>
        <v>42660.79896990741</v>
      </c>
    </row>
    <row r="3348" spans="1:20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t="s">
        <v>8326</v>
      </c>
      <c r="S3348" s="14">
        <f t="shared" si="211"/>
        <v>42196.166874999995</v>
      </c>
      <c r="T3348" s="14">
        <f t="shared" si="210"/>
        <v>42256.166874999995</v>
      </c>
    </row>
    <row r="3349" spans="1:20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t="s">
        <v>8326</v>
      </c>
      <c r="S3349" s="14">
        <f t="shared" si="211"/>
        <v>41975.124340277776</v>
      </c>
      <c r="T3349" s="14">
        <f t="shared" si="210"/>
        <v>42005.124340277776</v>
      </c>
    </row>
    <row r="3350" spans="1:20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t="s">
        <v>8326</v>
      </c>
      <c r="S3350" s="14">
        <f t="shared" si="211"/>
        <v>42078.34520833334</v>
      </c>
      <c r="T3350" s="14">
        <f t="shared" si="210"/>
        <v>42133.166666666672</v>
      </c>
    </row>
    <row r="3351" spans="1:20" ht="60" hidden="1" x14ac:dyDescent="0.2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08"/>
        <v>0</v>
      </c>
      <c r="P3351">
        <f t="shared" si="209"/>
        <v>12</v>
      </c>
      <c r="Q3351" s="10" t="s">
        <v>8319</v>
      </c>
      <c r="R3351" t="s">
        <v>8345</v>
      </c>
      <c r="S3351" s="14">
        <f t="shared" si="211"/>
        <v>42034.75509259259</v>
      </c>
      <c r="T3351" s="14">
        <f t="shared" si="210"/>
        <v>42064.75509259259</v>
      </c>
    </row>
    <row r="3352" spans="1:20" ht="60" hidden="1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08"/>
        <v>0</v>
      </c>
      <c r="P3352">
        <f t="shared" si="209"/>
        <v>18</v>
      </c>
      <c r="Q3352" s="10" t="s">
        <v>8316</v>
      </c>
      <c r="R3352" t="s">
        <v>8344</v>
      </c>
      <c r="S3352" s="14">
        <f t="shared" si="211"/>
        <v>42164.615856481483</v>
      </c>
      <c r="T3352" s="14">
        <f t="shared" si="210"/>
        <v>42193.697916666672</v>
      </c>
    </row>
    <row r="3353" spans="1:20" ht="30" hidden="1" x14ac:dyDescent="0.2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08"/>
        <v>1</v>
      </c>
      <c r="P3353">
        <f t="shared" si="209"/>
        <v>9</v>
      </c>
      <c r="Q3353" s="10" t="s">
        <v>8311</v>
      </c>
      <c r="R3353" t="s">
        <v>8356</v>
      </c>
      <c r="S3353" s="14">
        <f t="shared" si="211"/>
        <v>41247.063576388886</v>
      </c>
      <c r="T3353" s="14">
        <f t="shared" si="210"/>
        <v>41277.063576388886</v>
      </c>
    </row>
    <row r="3354" spans="1:20" ht="60" hidden="1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08"/>
        <v>1</v>
      </c>
      <c r="P3354">
        <f t="shared" si="209"/>
        <v>12</v>
      </c>
      <c r="Q3354" s="10" t="s">
        <v>8308</v>
      </c>
      <c r="R3354" t="s">
        <v>8315</v>
      </c>
      <c r="S3354" s="14">
        <f t="shared" si="211"/>
        <v>42200.261793981481</v>
      </c>
      <c r="T3354" s="14">
        <f t="shared" si="210"/>
        <v>42230.261793981481</v>
      </c>
    </row>
    <row r="3355" spans="1:20" ht="30" hidden="1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08"/>
        <v>0</v>
      </c>
      <c r="P3355">
        <f t="shared" si="209"/>
        <v>17.5</v>
      </c>
      <c r="Q3355" s="10" t="s">
        <v>8319</v>
      </c>
      <c r="R3355" t="s">
        <v>8345</v>
      </c>
      <c r="S3355" s="14">
        <f t="shared" si="211"/>
        <v>42089.724039351851</v>
      </c>
      <c r="T3355" s="14">
        <f t="shared" si="210"/>
        <v>42134.724039351851</v>
      </c>
    </row>
    <row r="3356" spans="1:20" ht="60" hidden="1" x14ac:dyDescent="0.2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08"/>
        <v>0</v>
      </c>
      <c r="P3356">
        <f t="shared" si="209"/>
        <v>17.5</v>
      </c>
      <c r="Q3356" s="10" t="s">
        <v>8319</v>
      </c>
      <c r="R3356" t="s">
        <v>8345</v>
      </c>
      <c r="S3356" s="14">
        <f t="shared" si="211"/>
        <v>41876.683611111112</v>
      </c>
      <c r="T3356" s="14">
        <f t="shared" si="210"/>
        <v>41907.683611111112</v>
      </c>
    </row>
    <row r="3357" spans="1:20" ht="30" hidden="1" x14ac:dyDescent="0.2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08"/>
        <v>0</v>
      </c>
      <c r="P3357">
        <f t="shared" si="209"/>
        <v>17.5</v>
      </c>
      <c r="Q3357" s="10" t="s">
        <v>8323</v>
      </c>
      <c r="R3357" t="s">
        <v>8335</v>
      </c>
      <c r="S3357" s="14">
        <f t="shared" si="211"/>
        <v>42170.447013888886</v>
      </c>
      <c r="T3357" s="14">
        <f t="shared" si="210"/>
        <v>42200.447013888886</v>
      </c>
    </row>
    <row r="3358" spans="1:20" ht="30" hidden="1" x14ac:dyDescent="0.2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08"/>
        <v>0</v>
      </c>
      <c r="P3358">
        <f t="shared" si="209"/>
        <v>8.75</v>
      </c>
      <c r="Q3358" s="10" t="s">
        <v>8311</v>
      </c>
      <c r="R3358" t="s">
        <v>8356</v>
      </c>
      <c r="S3358" s="14">
        <f t="shared" si="211"/>
        <v>41911.657430555555</v>
      </c>
      <c r="T3358" s="14">
        <f t="shared" si="210"/>
        <v>41932.088194444441</v>
      </c>
    </row>
    <row r="3359" spans="1:20" ht="60" hidden="1" x14ac:dyDescent="0.2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08"/>
        <v>0</v>
      </c>
      <c r="P3359">
        <f t="shared" si="209"/>
        <v>11.666700000000001</v>
      </c>
      <c r="Q3359" s="10" t="s">
        <v>8319</v>
      </c>
      <c r="R3359" t="s">
        <v>8345</v>
      </c>
      <c r="S3359" s="14">
        <f t="shared" si="211"/>
        <v>41952.09175925926</v>
      </c>
      <c r="T3359" s="14">
        <f t="shared" si="210"/>
        <v>41982.09175925926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t="s">
        <v>8330</v>
      </c>
      <c r="S3360" s="14">
        <f t="shared" si="211"/>
        <v>41912.932430555556</v>
      </c>
      <c r="T3360" s="14">
        <f t="shared" si="210"/>
        <v>41942.932430555556</v>
      </c>
    </row>
    <row r="3361" spans="1:20" ht="60" hidden="1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08"/>
        <v>1</v>
      </c>
      <c r="P3361">
        <f t="shared" si="209"/>
        <v>8.75</v>
      </c>
      <c r="Q3361" s="10" t="s">
        <v>8308</v>
      </c>
      <c r="R3361" t="s">
        <v>8342</v>
      </c>
      <c r="S3361" s="14">
        <f t="shared" si="211"/>
        <v>42753.678761574076</v>
      </c>
      <c r="T3361" s="14">
        <f t="shared" si="210"/>
        <v>42766.208333333328</v>
      </c>
    </row>
    <row r="3362" spans="1:20" ht="60" hidden="1" x14ac:dyDescent="0.2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08"/>
        <v>1</v>
      </c>
      <c r="P3362">
        <f t="shared" si="209"/>
        <v>11.666700000000001</v>
      </c>
      <c r="Q3362" s="10" t="s">
        <v>8327</v>
      </c>
      <c r="R3362" t="s">
        <v>8330</v>
      </c>
      <c r="S3362" s="14">
        <f t="shared" si="211"/>
        <v>41869.534618055557</v>
      </c>
      <c r="T3362" s="14">
        <f t="shared" si="210"/>
        <v>41899.534618055557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8323</v>
      </c>
      <c r="R3363" t="s">
        <v>8326</v>
      </c>
      <c r="S3363" s="14">
        <f t="shared" si="211"/>
        <v>42233.362314814818</v>
      </c>
      <c r="T3363" s="14">
        <f t="shared" si="210"/>
        <v>42293.362314814818</v>
      </c>
    </row>
    <row r="3364" spans="1:20" ht="60" hidden="1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2</v>
      </c>
      <c r="P3364">
        <f t="shared" si="209"/>
        <v>17.5</v>
      </c>
      <c r="Q3364" s="10" t="s">
        <v>8323</v>
      </c>
      <c r="R3364" t="s">
        <v>8335</v>
      </c>
      <c r="S3364" s="14">
        <f t="shared" si="211"/>
        <v>42079.857974537037</v>
      </c>
      <c r="T3364" s="14">
        <f t="shared" si="210"/>
        <v>42125.916666666672</v>
      </c>
    </row>
    <row r="3365" spans="1:20" ht="45" hidden="1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08"/>
        <v>5</v>
      </c>
      <c r="P3365">
        <f t="shared" si="209"/>
        <v>11.666700000000001</v>
      </c>
      <c r="Q3365" s="10" t="s">
        <v>8313</v>
      </c>
      <c r="R3365" t="s">
        <v>8355</v>
      </c>
      <c r="S3365" s="14">
        <f t="shared" si="211"/>
        <v>42185.397673611107</v>
      </c>
      <c r="T3365" s="14">
        <f t="shared" si="210"/>
        <v>42244.508333333331</v>
      </c>
    </row>
    <row r="3366" spans="1:20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t="s">
        <v>8326</v>
      </c>
      <c r="S3366" s="14">
        <f t="shared" si="211"/>
        <v>42718.963599537034</v>
      </c>
      <c r="T3366" s="14">
        <f t="shared" si="210"/>
        <v>42748.961805555555</v>
      </c>
    </row>
    <row r="3367" spans="1:20" ht="60" hidden="1" x14ac:dyDescent="0.2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08"/>
        <v>0</v>
      </c>
      <c r="P3367">
        <f t="shared" si="209"/>
        <v>8.5</v>
      </c>
      <c r="Q3367" s="10" t="s">
        <v>8316</v>
      </c>
      <c r="R3367" t="s">
        <v>8334</v>
      </c>
      <c r="S3367" s="14">
        <f t="shared" si="211"/>
        <v>41974.911087962959</v>
      </c>
      <c r="T3367" s="14">
        <f t="shared" si="210"/>
        <v>42014.332638888889</v>
      </c>
    </row>
    <row r="3368" spans="1:20" ht="30" hidden="1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08"/>
        <v>1</v>
      </c>
      <c r="P3368">
        <f t="shared" si="209"/>
        <v>34</v>
      </c>
      <c r="Q3368" s="10" t="s">
        <v>8327</v>
      </c>
      <c r="R3368" t="s">
        <v>8330</v>
      </c>
      <c r="S3368" s="14">
        <f t="shared" si="211"/>
        <v>42341.59129629629</v>
      </c>
      <c r="T3368" s="14">
        <f t="shared" si="210"/>
        <v>42387.541666666672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11.333299999999999</v>
      </c>
      <c r="Q3369" s="10" t="s">
        <v>8311</v>
      </c>
      <c r="R3369" t="s">
        <v>8356</v>
      </c>
      <c r="S3369" s="14">
        <f t="shared" si="211"/>
        <v>42172.958912037036</v>
      </c>
      <c r="T3369" s="14">
        <f t="shared" si="210"/>
        <v>42232.958912037036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 s="14">
        <f t="shared" si="211"/>
        <v>42100.735937499994</v>
      </c>
      <c r="T3370" s="14">
        <f t="shared" si="210"/>
        <v>42134.959027777775</v>
      </c>
    </row>
    <row r="3371" spans="1:20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t="s">
        <v>8326</v>
      </c>
      <c r="S3371" s="14">
        <f t="shared" si="211"/>
        <v>42230.08116898148</v>
      </c>
      <c r="T3371" s="14">
        <f t="shared" si="210"/>
        <v>42245.08116898148</v>
      </c>
    </row>
    <row r="3372" spans="1:20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10.666700000000001</v>
      </c>
      <c r="Q3372" s="10" t="s">
        <v>8323</v>
      </c>
      <c r="R3372" t="s">
        <v>8326</v>
      </c>
      <c r="S3372" s="14">
        <f t="shared" si="211"/>
        <v>42209.67288194444</v>
      </c>
      <c r="T3372" s="14">
        <f t="shared" si="210"/>
        <v>42223.625</v>
      </c>
    </row>
    <row r="3373" spans="1:20" ht="60" hidden="1" x14ac:dyDescent="0.2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08"/>
        <v>0</v>
      </c>
      <c r="P3373">
        <f t="shared" si="209"/>
        <v>15.5</v>
      </c>
      <c r="Q3373" s="10" t="s">
        <v>8308</v>
      </c>
      <c r="R3373" t="s">
        <v>8342</v>
      </c>
      <c r="S3373" s="14">
        <f t="shared" si="211"/>
        <v>42047.812523148154</v>
      </c>
      <c r="T3373" s="14">
        <f t="shared" si="210"/>
        <v>42071.636111111111</v>
      </c>
    </row>
    <row r="3374" spans="1:20" ht="60" hidden="1" x14ac:dyDescent="0.2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08"/>
        <v>0</v>
      </c>
      <c r="P3374">
        <f t="shared" si="209"/>
        <v>10.333299999999999</v>
      </c>
      <c r="Q3374" s="10" t="s">
        <v>8321</v>
      </c>
      <c r="R3374" t="s">
        <v>8339</v>
      </c>
      <c r="S3374" s="14">
        <f t="shared" si="211"/>
        <v>41799.830613425926</v>
      </c>
      <c r="T3374" s="14">
        <f t="shared" si="210"/>
        <v>41823.125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 s="14">
        <f t="shared" si="211"/>
        <v>41875.077546296299</v>
      </c>
      <c r="T3375" s="14">
        <f t="shared" si="210"/>
        <v>41905.077546296299</v>
      </c>
    </row>
    <row r="3376" spans="1:20" ht="60" hidden="1" x14ac:dyDescent="0.2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08"/>
        <v>0</v>
      </c>
      <c r="P3376">
        <f t="shared" si="209"/>
        <v>30</v>
      </c>
      <c r="Q3376" s="10" t="s">
        <v>8319</v>
      </c>
      <c r="R3376" t="s">
        <v>8345</v>
      </c>
      <c r="S3376" s="14">
        <f t="shared" si="211"/>
        <v>42184.185844907406</v>
      </c>
      <c r="T3376" s="14">
        <f t="shared" si="210"/>
        <v>42219.185844907406</v>
      </c>
    </row>
    <row r="3377" spans="1:20" ht="60" hidden="1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08"/>
        <v>0</v>
      </c>
      <c r="P3377">
        <f t="shared" si="209"/>
        <v>30</v>
      </c>
      <c r="Q3377" s="10" t="s">
        <v>8308</v>
      </c>
      <c r="R3377" t="s">
        <v>8342</v>
      </c>
      <c r="S3377" s="14">
        <f t="shared" si="211"/>
        <v>42179.653379629628</v>
      </c>
      <c r="T3377" s="14">
        <f t="shared" si="210"/>
        <v>42210.915972222225</v>
      </c>
    </row>
    <row r="3378" spans="1:20" ht="45" hidden="1" x14ac:dyDescent="0.2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08"/>
        <v>0</v>
      </c>
      <c r="P3378">
        <f t="shared" si="209"/>
        <v>15</v>
      </c>
      <c r="Q3378" s="10" t="s">
        <v>8319</v>
      </c>
      <c r="R3378" t="s">
        <v>8345</v>
      </c>
      <c r="S3378" s="14">
        <f t="shared" si="211"/>
        <v>41919.140706018516</v>
      </c>
      <c r="T3378" s="14">
        <f t="shared" si="210"/>
        <v>41949.182372685187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t="s">
        <v>8350</v>
      </c>
      <c r="S3379" s="14">
        <f t="shared" si="211"/>
        <v>41802.94363425926</v>
      </c>
      <c r="T3379" s="14">
        <f t="shared" si="210"/>
        <v>41834.104166666664</v>
      </c>
    </row>
    <row r="3380" spans="1:20" ht="60" hidden="1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08"/>
        <v>1</v>
      </c>
      <c r="P3380">
        <f t="shared" si="209"/>
        <v>15</v>
      </c>
      <c r="Q3380" s="10" t="s">
        <v>8319</v>
      </c>
      <c r="R3380" t="s">
        <v>8357</v>
      </c>
      <c r="S3380" s="14">
        <f t="shared" si="211"/>
        <v>42258.297094907408</v>
      </c>
      <c r="T3380" s="14">
        <f t="shared" si="210"/>
        <v>42280.875</v>
      </c>
    </row>
    <row r="3381" spans="1:20" hidden="1" x14ac:dyDescent="0.2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08"/>
        <v>1</v>
      </c>
      <c r="P3381">
        <f t="shared" si="209"/>
        <v>10</v>
      </c>
      <c r="Q3381" s="10" t="s">
        <v>8321</v>
      </c>
      <c r="R3381" t="s">
        <v>8339</v>
      </c>
      <c r="S3381" s="14">
        <f t="shared" si="211"/>
        <v>41945.037789351853</v>
      </c>
      <c r="T3381" s="14">
        <f t="shared" si="210"/>
        <v>41998.208333333328</v>
      </c>
    </row>
    <row r="3382" spans="1:20" ht="60" hidden="1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08"/>
        <v>1</v>
      </c>
      <c r="P3382">
        <f t="shared" si="209"/>
        <v>15</v>
      </c>
      <c r="Q3382" s="10" t="s">
        <v>8311</v>
      </c>
      <c r="R3382" t="s">
        <v>8352</v>
      </c>
      <c r="S3382" s="14">
        <f t="shared" si="211"/>
        <v>40682.884791666671</v>
      </c>
      <c r="T3382" s="14">
        <f t="shared" si="210"/>
        <v>40712.884791666671</v>
      </c>
    </row>
    <row r="3383" spans="1:20" ht="45" hidden="1" x14ac:dyDescent="0.2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08"/>
        <v>1</v>
      </c>
      <c r="P3383">
        <f t="shared" si="209"/>
        <v>30</v>
      </c>
      <c r="Q3383" s="10" t="s">
        <v>8327</v>
      </c>
      <c r="R3383" t="s">
        <v>8328</v>
      </c>
      <c r="S3383" s="14">
        <f t="shared" si="211"/>
        <v>40877.25099537037</v>
      </c>
      <c r="T3383" s="14">
        <f t="shared" si="210"/>
        <v>40922.25099537037</v>
      </c>
    </row>
    <row r="3384" spans="1:20" ht="45" hidden="1" x14ac:dyDescent="0.2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08"/>
        <v>1</v>
      </c>
      <c r="P3384">
        <f t="shared" si="209"/>
        <v>15</v>
      </c>
      <c r="Q3384" s="10" t="s">
        <v>8327</v>
      </c>
      <c r="R3384" t="s">
        <v>8350</v>
      </c>
      <c r="S3384" s="14">
        <f t="shared" si="211"/>
        <v>41194.109340277777</v>
      </c>
      <c r="T3384" s="14">
        <f t="shared" si="210"/>
        <v>41254.151006944441</v>
      </c>
    </row>
    <row r="3385" spans="1:20" ht="60" hidden="1" x14ac:dyDescent="0.2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08"/>
        <v>5</v>
      </c>
      <c r="P3385">
        <f t="shared" si="209"/>
        <v>30</v>
      </c>
      <c r="Q3385" s="10" t="s">
        <v>8323</v>
      </c>
      <c r="R3385" t="s">
        <v>8326</v>
      </c>
      <c r="S3385" s="14">
        <f t="shared" si="211"/>
        <v>42709.546064814815</v>
      </c>
      <c r="T3385" s="14">
        <f t="shared" si="210"/>
        <v>42739.546064814815</v>
      </c>
    </row>
    <row r="3386" spans="1:20" ht="60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08"/>
        <v>6</v>
      </c>
      <c r="P3386">
        <f t="shared" si="209"/>
        <v>15</v>
      </c>
      <c r="Q3386" s="10" t="s">
        <v>8323</v>
      </c>
      <c r="R3386" t="s">
        <v>8335</v>
      </c>
      <c r="S3386" s="14">
        <f t="shared" si="211"/>
        <v>42598.749155092592</v>
      </c>
      <c r="T3386" s="14">
        <f t="shared" si="210"/>
        <v>42643.749155092592</v>
      </c>
    </row>
    <row r="3387" spans="1:20" ht="60" hidden="1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08"/>
        <v>120</v>
      </c>
      <c r="P3387">
        <f t="shared" si="209"/>
        <v>7.5</v>
      </c>
      <c r="Q3387" s="10" t="s">
        <v>8313</v>
      </c>
      <c r="R3387" t="s">
        <v>8314</v>
      </c>
      <c r="S3387" s="14">
        <f t="shared" si="211"/>
        <v>42252.788900462961</v>
      </c>
      <c r="T3387" s="14">
        <f t="shared" si="210"/>
        <v>42282.788900462961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 s="14">
        <f t="shared" si="211"/>
        <v>42412.934212962966</v>
      </c>
      <c r="T3388" s="14">
        <f t="shared" si="210"/>
        <v>42442.892546296294</v>
      </c>
    </row>
    <row r="3389" spans="1:20" ht="45" hidden="1" x14ac:dyDescent="0.2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08"/>
        <v>0</v>
      </c>
      <c r="P3389">
        <f t="shared" si="209"/>
        <v>29</v>
      </c>
      <c r="Q3389" s="10" t="s">
        <v>8323</v>
      </c>
      <c r="R3389" t="s">
        <v>8326</v>
      </c>
      <c r="S3389" s="14">
        <f t="shared" si="211"/>
        <v>42359.725243055553</v>
      </c>
      <c r="T3389" s="14">
        <f t="shared" si="210"/>
        <v>42389.725243055553</v>
      </c>
    </row>
    <row r="3390" spans="1:20" ht="60" hidden="1" x14ac:dyDescent="0.2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08"/>
        <v>1</v>
      </c>
      <c r="P3390">
        <f t="shared" si="209"/>
        <v>7.25</v>
      </c>
      <c r="Q3390" s="10" t="s">
        <v>8323</v>
      </c>
      <c r="R3390" t="s">
        <v>8326</v>
      </c>
      <c r="S3390" s="14">
        <f t="shared" si="211"/>
        <v>42417.675879629634</v>
      </c>
      <c r="T3390" s="14">
        <f t="shared" si="210"/>
        <v>42475.686111111107</v>
      </c>
    </row>
    <row r="3391" spans="1:20" ht="60" hidden="1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08"/>
        <v>116</v>
      </c>
      <c r="P3391">
        <f t="shared" si="209"/>
        <v>7.25</v>
      </c>
      <c r="Q3391" s="10" t="s">
        <v>8327</v>
      </c>
      <c r="R3391" t="s">
        <v>8341</v>
      </c>
      <c r="S3391" s="14">
        <f t="shared" si="211"/>
        <v>41464.106087962966</v>
      </c>
      <c r="T3391" s="14">
        <f t="shared" si="210"/>
        <v>41485.106087962966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 s="14">
        <f t="shared" si="211"/>
        <v>42082.702800925923</v>
      </c>
      <c r="T3392" s="14">
        <f t="shared" si="210"/>
        <v>42112.702800925923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 s="14">
        <f t="shared" si="211"/>
        <v>41481.996423611112</v>
      </c>
      <c r="T3393" s="14">
        <f t="shared" si="210"/>
        <v>41514.996423611112</v>
      </c>
    </row>
    <row r="3394" spans="1:20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8323</v>
      </c>
      <c r="R3394" t="s">
        <v>8326</v>
      </c>
      <c r="S3394" s="14">
        <f t="shared" si="211"/>
        <v>41833.951516203706</v>
      </c>
      <c r="T3394" s="14">
        <f t="shared" si="210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ROUND(E3395/L3395,4)</f>
        <v>13.005000000000001</v>
      </c>
      <c r="Q3395" s="10" t="s">
        <v>8319</v>
      </c>
      <c r="R3395" t="s">
        <v>8345</v>
      </c>
      <c r="S3395" s="14">
        <f t="shared" si="211"/>
        <v>41787.898240740738</v>
      </c>
      <c r="T3395" s="14">
        <f t="shared" ref="T3395:T3458" si="214">(((I3395/60/60)/24)+DATE(1970,1,1))</f>
        <v>41817.898240740738</v>
      </c>
    </row>
    <row r="3396" spans="1:20" ht="45" hidden="1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12"/>
        <v>0</v>
      </c>
      <c r="P3396">
        <f t="shared" si="213"/>
        <v>6.5</v>
      </c>
      <c r="Q3396" s="10" t="s">
        <v>8323</v>
      </c>
      <c r="R3396" t="s">
        <v>8324</v>
      </c>
      <c r="S3396" s="14">
        <f t="shared" ref="S3396:S3459" si="215">(((J3396/60)/60/24)+DATE(1970,1,1))</f>
        <v>41977.780104166668</v>
      </c>
      <c r="T3396" s="14">
        <f t="shared" si="214"/>
        <v>42037.780104166668</v>
      </c>
    </row>
    <row r="3397" spans="1:20" ht="60" hidden="1" x14ac:dyDescent="0.2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12"/>
        <v>0</v>
      </c>
      <c r="P3397">
        <f t="shared" si="213"/>
        <v>13</v>
      </c>
      <c r="Q3397" s="10" t="s">
        <v>8316</v>
      </c>
      <c r="R3397" t="s">
        <v>8344</v>
      </c>
      <c r="S3397" s="14">
        <f t="shared" si="215"/>
        <v>42529.969131944439</v>
      </c>
      <c r="T3397" s="14">
        <f t="shared" si="214"/>
        <v>42549.969131944439</v>
      </c>
    </row>
    <row r="3398" spans="1:20" ht="45" hidden="1" x14ac:dyDescent="0.2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12"/>
        <v>0</v>
      </c>
      <c r="P3398">
        <f t="shared" si="213"/>
        <v>13</v>
      </c>
      <c r="Q3398" s="10" t="s">
        <v>8323</v>
      </c>
      <c r="R3398" t="s">
        <v>8326</v>
      </c>
      <c r="S3398" s="14">
        <f t="shared" si="215"/>
        <v>41848.84002314815</v>
      </c>
      <c r="T3398" s="14">
        <f t="shared" si="214"/>
        <v>41883.84002314815</v>
      </c>
    </row>
    <row r="3399" spans="1:20" ht="60" hidden="1" x14ac:dyDescent="0.2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12"/>
        <v>0</v>
      </c>
      <c r="P3399">
        <f t="shared" si="213"/>
        <v>13</v>
      </c>
      <c r="Q3399" s="10" t="s">
        <v>8321</v>
      </c>
      <c r="R3399" t="s">
        <v>8339</v>
      </c>
      <c r="S3399" s="14">
        <f t="shared" si="215"/>
        <v>42038.824988425928</v>
      </c>
      <c r="T3399" s="14">
        <f t="shared" si="214"/>
        <v>42054.824988425928</v>
      </c>
    </row>
    <row r="3400" spans="1:20" ht="30" hidden="1" x14ac:dyDescent="0.2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12"/>
        <v>0</v>
      </c>
      <c r="P3400">
        <f t="shared" si="213"/>
        <v>13</v>
      </c>
      <c r="Q3400" s="10" t="s">
        <v>8323</v>
      </c>
      <c r="R3400" t="s">
        <v>8324</v>
      </c>
      <c r="S3400" s="14">
        <f t="shared" si="215"/>
        <v>42062.680486111116</v>
      </c>
      <c r="T3400" s="14">
        <f t="shared" si="214"/>
        <v>42122.638819444444</v>
      </c>
    </row>
    <row r="3401" spans="1:20" ht="30" hidden="1" x14ac:dyDescent="0.2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12"/>
        <v>0</v>
      </c>
      <c r="P3401">
        <f t="shared" si="213"/>
        <v>13</v>
      </c>
      <c r="Q3401" s="10" t="s">
        <v>8308</v>
      </c>
      <c r="R3401" t="s">
        <v>8342</v>
      </c>
      <c r="S3401" s="14">
        <f t="shared" si="215"/>
        <v>42446.780162037037</v>
      </c>
      <c r="T3401" s="14">
        <f t="shared" si="214"/>
        <v>42476.780162037037</v>
      </c>
    </row>
    <row r="3402" spans="1:20" ht="60" hidden="1" x14ac:dyDescent="0.2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12"/>
        <v>0</v>
      </c>
      <c r="P3402">
        <f t="shared" si="213"/>
        <v>13</v>
      </c>
      <c r="Q3402" s="10" t="s">
        <v>8308</v>
      </c>
      <c r="R3402" t="s">
        <v>8310</v>
      </c>
      <c r="S3402" s="14">
        <f t="shared" si="215"/>
        <v>41855.784305555557</v>
      </c>
      <c r="T3402" s="14">
        <f t="shared" si="214"/>
        <v>41885.784305555557</v>
      </c>
    </row>
    <row r="3403" spans="1:20" ht="60" hidden="1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12"/>
        <v>0</v>
      </c>
      <c r="P3403">
        <f t="shared" si="213"/>
        <v>13</v>
      </c>
      <c r="Q3403" s="10" t="s">
        <v>8311</v>
      </c>
      <c r="R3403" t="s">
        <v>8348</v>
      </c>
      <c r="S3403" s="14">
        <f t="shared" si="215"/>
        <v>42604.239629629628</v>
      </c>
      <c r="T3403" s="14">
        <f t="shared" si="214"/>
        <v>42634.239629629628</v>
      </c>
    </row>
    <row r="3404" spans="1:20" ht="60" hidden="1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12"/>
        <v>0</v>
      </c>
      <c r="P3404">
        <f t="shared" si="213"/>
        <v>13</v>
      </c>
      <c r="Q3404" s="10" t="s">
        <v>8319</v>
      </c>
      <c r="R3404" t="s">
        <v>8345</v>
      </c>
      <c r="S3404" s="14">
        <f t="shared" si="215"/>
        <v>42180.18604166666</v>
      </c>
      <c r="T3404" s="14">
        <f t="shared" si="214"/>
        <v>42220.18604166666</v>
      </c>
    </row>
    <row r="3405" spans="1:20" ht="75" hidden="1" x14ac:dyDescent="0.2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12"/>
        <v>1</v>
      </c>
      <c r="P3405">
        <f t="shared" si="213"/>
        <v>13</v>
      </c>
      <c r="Q3405" s="10" t="s">
        <v>8316</v>
      </c>
      <c r="R3405" t="s">
        <v>8334</v>
      </c>
      <c r="S3405" s="14">
        <f t="shared" si="215"/>
        <v>40710.731180555551</v>
      </c>
      <c r="T3405" s="14">
        <f t="shared" si="214"/>
        <v>40740.731180555551</v>
      </c>
    </row>
    <row r="3406" spans="1:20" ht="60" hidden="1" x14ac:dyDescent="0.2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1</v>
      </c>
      <c r="P3406">
        <f t="shared" si="213"/>
        <v>13</v>
      </c>
      <c r="Q3406" s="10" t="s">
        <v>8323</v>
      </c>
      <c r="R3406" t="s">
        <v>8326</v>
      </c>
      <c r="S3406" s="14">
        <f t="shared" si="215"/>
        <v>42021.301192129627</v>
      </c>
      <c r="T3406" s="14">
        <f t="shared" si="214"/>
        <v>42051.301192129627</v>
      </c>
    </row>
    <row r="3407" spans="1:20" ht="60" hidden="1" x14ac:dyDescent="0.2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12"/>
        <v>2</v>
      </c>
      <c r="P3407">
        <f t="shared" si="213"/>
        <v>13</v>
      </c>
      <c r="Q3407" s="10" t="s">
        <v>8319</v>
      </c>
      <c r="R3407" t="s">
        <v>8345</v>
      </c>
      <c r="S3407" s="14">
        <f t="shared" si="215"/>
        <v>42382.906527777777</v>
      </c>
      <c r="T3407" s="14">
        <f t="shared" si="214"/>
        <v>42442.864861111113</v>
      </c>
    </row>
    <row r="3408" spans="1:20" ht="45" hidden="1" x14ac:dyDescent="0.2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12"/>
        <v>0</v>
      </c>
      <c r="P3408">
        <f t="shared" si="213"/>
        <v>25</v>
      </c>
      <c r="Q3408" s="10" t="s">
        <v>8323</v>
      </c>
      <c r="R3408" t="s">
        <v>8326</v>
      </c>
      <c r="S3408" s="14">
        <f t="shared" si="215"/>
        <v>42210.439768518518</v>
      </c>
      <c r="T3408" s="14">
        <f t="shared" si="214"/>
        <v>42240.439768518518</v>
      </c>
    </row>
    <row r="3409" spans="1:20" ht="45" hidden="1" x14ac:dyDescent="0.2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12"/>
        <v>0</v>
      </c>
      <c r="P3409">
        <f t="shared" si="213"/>
        <v>25</v>
      </c>
      <c r="Q3409" s="10" t="s">
        <v>8323</v>
      </c>
      <c r="R3409" t="s">
        <v>8324</v>
      </c>
      <c r="S3409" s="14">
        <f t="shared" si="215"/>
        <v>42207.795787037037</v>
      </c>
      <c r="T3409" s="14">
        <f t="shared" si="214"/>
        <v>42267.795787037037</v>
      </c>
    </row>
    <row r="3410" spans="1:20" ht="60" hidden="1" x14ac:dyDescent="0.2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12"/>
        <v>0</v>
      </c>
      <c r="P3410">
        <f t="shared" si="213"/>
        <v>25</v>
      </c>
      <c r="Q3410" s="10" t="s">
        <v>8321</v>
      </c>
      <c r="R3410" t="s">
        <v>8339</v>
      </c>
      <c r="S3410" s="14">
        <f t="shared" si="215"/>
        <v>40800.6403587963</v>
      </c>
      <c r="T3410" s="14">
        <f t="shared" si="214"/>
        <v>40860.682025462964</v>
      </c>
    </row>
    <row r="3411" spans="1:20" ht="45" hidden="1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12"/>
        <v>0</v>
      </c>
      <c r="P3411">
        <f t="shared" si="213"/>
        <v>25</v>
      </c>
      <c r="Q3411" s="10" t="s">
        <v>8308</v>
      </c>
      <c r="R3411" t="s">
        <v>8342</v>
      </c>
      <c r="S3411" s="14">
        <f t="shared" si="215"/>
        <v>41954.722916666666</v>
      </c>
      <c r="T3411" s="14">
        <f t="shared" si="214"/>
        <v>42014.722916666666</v>
      </c>
    </row>
    <row r="3412" spans="1:20" ht="60" hidden="1" x14ac:dyDescent="0.2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12"/>
        <v>0</v>
      </c>
      <c r="P3412">
        <f t="shared" si="213"/>
        <v>25</v>
      </c>
      <c r="Q3412" s="10" t="s">
        <v>8323</v>
      </c>
      <c r="R3412" t="s">
        <v>8326</v>
      </c>
      <c r="S3412" s="14">
        <f t="shared" si="215"/>
        <v>42243.790393518517</v>
      </c>
      <c r="T3412" s="14">
        <f t="shared" si="214"/>
        <v>42303.790393518517</v>
      </c>
    </row>
    <row r="3413" spans="1:20" ht="45" hidden="1" x14ac:dyDescent="0.2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12"/>
        <v>0</v>
      </c>
      <c r="P3413">
        <f t="shared" si="213"/>
        <v>25</v>
      </c>
      <c r="Q3413" s="10" t="s">
        <v>8319</v>
      </c>
      <c r="R3413" t="s">
        <v>8345</v>
      </c>
      <c r="S3413" s="14">
        <f t="shared" si="215"/>
        <v>41938.804710648146</v>
      </c>
      <c r="T3413" s="14">
        <f t="shared" si="214"/>
        <v>41956.846377314811</v>
      </c>
    </row>
    <row r="3414" spans="1:20" ht="30" hidden="1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12"/>
        <v>0</v>
      </c>
      <c r="P3414">
        <f t="shared" si="213"/>
        <v>25</v>
      </c>
      <c r="Q3414" s="10" t="s">
        <v>8308</v>
      </c>
      <c r="R3414" t="s">
        <v>8342</v>
      </c>
      <c r="S3414" s="14">
        <f t="shared" si="215"/>
        <v>42064.794490740736</v>
      </c>
      <c r="T3414" s="14">
        <f t="shared" si="214"/>
        <v>42094.752824074079</v>
      </c>
    </row>
    <row r="3415" spans="1:20" ht="60" hidden="1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12"/>
        <v>0</v>
      </c>
      <c r="P3415">
        <f t="shared" si="213"/>
        <v>25</v>
      </c>
      <c r="Q3415" s="10" t="s">
        <v>8316</v>
      </c>
      <c r="R3415" t="s">
        <v>8334</v>
      </c>
      <c r="S3415" s="14">
        <f t="shared" si="215"/>
        <v>41843.772789351853</v>
      </c>
      <c r="T3415" s="14">
        <f t="shared" si="214"/>
        <v>41903.772789351853</v>
      </c>
    </row>
    <row r="3416" spans="1:20" ht="60" hidden="1" x14ac:dyDescent="0.2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12"/>
        <v>0</v>
      </c>
      <c r="P3416">
        <f t="shared" si="213"/>
        <v>25</v>
      </c>
      <c r="Q3416" s="10" t="s">
        <v>8323</v>
      </c>
      <c r="R3416" t="s">
        <v>8326</v>
      </c>
      <c r="S3416" s="14">
        <f t="shared" si="215"/>
        <v>42479.039212962962</v>
      </c>
      <c r="T3416" s="14">
        <f t="shared" si="214"/>
        <v>42509.039212962962</v>
      </c>
    </row>
    <row r="3417" spans="1:20" ht="30" hidden="1" x14ac:dyDescent="0.2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12"/>
        <v>0</v>
      </c>
      <c r="P3417">
        <f t="shared" si="213"/>
        <v>12.5</v>
      </c>
      <c r="Q3417" s="10" t="s">
        <v>8321</v>
      </c>
      <c r="R3417" t="s">
        <v>8339</v>
      </c>
      <c r="S3417" s="14">
        <f t="shared" si="215"/>
        <v>41759.542534722219</v>
      </c>
      <c r="T3417" s="14">
        <f t="shared" si="214"/>
        <v>41791.166666666664</v>
      </c>
    </row>
    <row r="3418" spans="1:20" ht="45" hidden="1" x14ac:dyDescent="0.2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12"/>
        <v>0</v>
      </c>
      <c r="P3418">
        <f t="shared" si="213"/>
        <v>25</v>
      </c>
      <c r="Q3418" s="10" t="s">
        <v>8327</v>
      </c>
      <c r="R3418" t="s">
        <v>8350</v>
      </c>
      <c r="S3418" s="14">
        <f t="shared" si="215"/>
        <v>41124.479722222226</v>
      </c>
      <c r="T3418" s="14">
        <f t="shared" si="214"/>
        <v>41154.479722222226</v>
      </c>
    </row>
    <row r="3419" spans="1:20" hidden="1" x14ac:dyDescent="0.2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12"/>
        <v>0</v>
      </c>
      <c r="P3419">
        <f t="shared" si="213"/>
        <v>25</v>
      </c>
      <c r="Q3419" s="10" t="s">
        <v>8313</v>
      </c>
      <c r="R3419" t="s">
        <v>8353</v>
      </c>
      <c r="S3419" s="14">
        <f t="shared" si="215"/>
        <v>42206.763217592597</v>
      </c>
      <c r="T3419" s="14">
        <f t="shared" si="214"/>
        <v>42236.763217592597</v>
      </c>
    </row>
    <row r="3420" spans="1:20" ht="60" hidden="1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12"/>
        <v>1</v>
      </c>
      <c r="P3420">
        <f t="shared" si="213"/>
        <v>25</v>
      </c>
      <c r="Q3420" s="10" t="s">
        <v>8316</v>
      </c>
      <c r="R3420" t="s">
        <v>8334</v>
      </c>
      <c r="S3420" s="14">
        <f t="shared" si="215"/>
        <v>42107.836435185185</v>
      </c>
      <c r="T3420" s="14">
        <f t="shared" si="214"/>
        <v>42137.836435185185</v>
      </c>
    </row>
    <row r="3421" spans="1:20" ht="30" hidden="1" x14ac:dyDescent="0.2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12"/>
        <v>1</v>
      </c>
      <c r="P3421">
        <f t="shared" si="213"/>
        <v>12.5</v>
      </c>
      <c r="Q3421" s="10" t="s">
        <v>8323</v>
      </c>
      <c r="R3421" t="s">
        <v>8326</v>
      </c>
      <c r="S3421" s="14">
        <f t="shared" si="215"/>
        <v>41953.773090277777</v>
      </c>
      <c r="T3421" s="14">
        <f t="shared" si="214"/>
        <v>42013.083333333328</v>
      </c>
    </row>
    <row r="3422" spans="1:20" ht="45" hidden="1" x14ac:dyDescent="0.2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12"/>
        <v>1</v>
      </c>
      <c r="P3422">
        <f t="shared" si="213"/>
        <v>25</v>
      </c>
      <c r="Q3422" s="10" t="s">
        <v>8308</v>
      </c>
      <c r="R3422" t="s">
        <v>8342</v>
      </c>
      <c r="S3422" s="14">
        <f t="shared" si="215"/>
        <v>42276.046689814815</v>
      </c>
      <c r="T3422" s="14">
        <f t="shared" si="214"/>
        <v>42306.046689814815</v>
      </c>
    </row>
    <row r="3423" spans="1:20" ht="60" hidden="1" x14ac:dyDescent="0.2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12"/>
        <v>1</v>
      </c>
      <c r="P3423">
        <f t="shared" si="213"/>
        <v>25</v>
      </c>
      <c r="Q3423" s="10" t="s">
        <v>8323</v>
      </c>
      <c r="R3423" t="s">
        <v>8326</v>
      </c>
      <c r="S3423" s="14">
        <f t="shared" si="215"/>
        <v>42439.702314814815</v>
      </c>
      <c r="T3423" s="14">
        <f t="shared" si="214"/>
        <v>42468.774305555555</v>
      </c>
    </row>
    <row r="3424" spans="1:20" ht="45" hidden="1" x14ac:dyDescent="0.2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12"/>
        <v>1</v>
      </c>
      <c r="P3424">
        <f t="shared" si="213"/>
        <v>25</v>
      </c>
      <c r="Q3424" s="10" t="s">
        <v>8319</v>
      </c>
      <c r="R3424" t="s">
        <v>8345</v>
      </c>
      <c r="S3424" s="14">
        <f t="shared" si="215"/>
        <v>42058.334027777775</v>
      </c>
      <c r="T3424" s="14">
        <f t="shared" si="214"/>
        <v>42088.292361111111</v>
      </c>
    </row>
    <row r="3425" spans="1:20" ht="45" hidden="1" x14ac:dyDescent="0.2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12"/>
        <v>1</v>
      </c>
      <c r="P3425">
        <f t="shared" si="213"/>
        <v>25</v>
      </c>
      <c r="Q3425" s="10" t="s">
        <v>8311</v>
      </c>
      <c r="R3425" t="s">
        <v>8356</v>
      </c>
      <c r="S3425" s="14">
        <f t="shared" si="215"/>
        <v>40927.036979166667</v>
      </c>
      <c r="T3425" s="14">
        <f t="shared" si="214"/>
        <v>40986.995312500003</v>
      </c>
    </row>
    <row r="3426" spans="1:20" ht="45" hidden="1" x14ac:dyDescent="0.2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12"/>
        <v>1</v>
      </c>
      <c r="P3426">
        <f t="shared" si="213"/>
        <v>8.3332999999999995</v>
      </c>
      <c r="Q3426" s="10" t="s">
        <v>8319</v>
      </c>
      <c r="R3426" t="s">
        <v>8345</v>
      </c>
      <c r="S3426" s="14">
        <f t="shared" si="215"/>
        <v>41760.10974537037</v>
      </c>
      <c r="T3426" s="14">
        <f t="shared" si="214"/>
        <v>41790.979166666664</v>
      </c>
    </row>
    <row r="3427" spans="1:20" ht="60" hidden="1" x14ac:dyDescent="0.2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12"/>
        <v>1</v>
      </c>
      <c r="P3427">
        <f t="shared" si="213"/>
        <v>25</v>
      </c>
      <c r="Q3427" s="10" t="s">
        <v>8323</v>
      </c>
      <c r="R3427" t="s">
        <v>8326</v>
      </c>
      <c r="S3427" s="14">
        <f t="shared" si="215"/>
        <v>42317.826377314821</v>
      </c>
      <c r="T3427" s="14">
        <f t="shared" si="214"/>
        <v>42357.826377314821</v>
      </c>
    </row>
    <row r="3428" spans="1:20" ht="60" hidden="1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12"/>
        <v>1</v>
      </c>
      <c r="P3428">
        <f t="shared" si="213"/>
        <v>25</v>
      </c>
      <c r="Q3428" s="10" t="s">
        <v>8327</v>
      </c>
      <c r="R3428" t="s">
        <v>8354</v>
      </c>
      <c r="S3428" s="14">
        <f t="shared" si="215"/>
        <v>40985.459803240738</v>
      </c>
      <c r="T3428" s="14">
        <f t="shared" si="214"/>
        <v>41015.666666666664</v>
      </c>
    </row>
    <row r="3429" spans="1:20" ht="30" hidden="1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12"/>
        <v>1</v>
      </c>
      <c r="P3429">
        <f t="shared" si="213"/>
        <v>25</v>
      </c>
      <c r="Q3429" s="10" t="s">
        <v>8323</v>
      </c>
      <c r="R3429" t="s">
        <v>8326</v>
      </c>
      <c r="S3429" s="14">
        <f t="shared" si="215"/>
        <v>42164.299722222218</v>
      </c>
      <c r="T3429" s="14">
        <f t="shared" si="214"/>
        <v>42190.957638888889</v>
      </c>
    </row>
    <row r="3430" spans="1:20" ht="60" hidden="1" x14ac:dyDescent="0.2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12"/>
        <v>1</v>
      </c>
      <c r="P3430">
        <f t="shared" si="213"/>
        <v>12.5</v>
      </c>
      <c r="Q3430" s="10" t="s">
        <v>8323</v>
      </c>
      <c r="R3430" t="s">
        <v>8326</v>
      </c>
      <c r="S3430" s="14">
        <f t="shared" si="215"/>
        <v>41830.267407407409</v>
      </c>
      <c r="T3430" s="14">
        <f t="shared" si="214"/>
        <v>41860.267407407409</v>
      </c>
    </row>
    <row r="3431" spans="1:20" ht="60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12"/>
        <v>1</v>
      </c>
      <c r="P3431">
        <f t="shared" si="213"/>
        <v>12.5</v>
      </c>
      <c r="Q3431" s="10" t="s">
        <v>8323</v>
      </c>
      <c r="R3431" t="s">
        <v>8335</v>
      </c>
      <c r="S3431" s="14">
        <f t="shared" si="215"/>
        <v>41861.767094907409</v>
      </c>
      <c r="T3431" s="14">
        <f t="shared" si="214"/>
        <v>41882.767094907409</v>
      </c>
    </row>
    <row r="3432" spans="1:20" ht="60" hidden="1" x14ac:dyDescent="0.2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12"/>
        <v>2</v>
      </c>
      <c r="P3432">
        <f t="shared" si="213"/>
        <v>6.25</v>
      </c>
      <c r="Q3432" s="10" t="s">
        <v>8313</v>
      </c>
      <c r="R3432" t="s">
        <v>8314</v>
      </c>
      <c r="S3432" s="14">
        <f t="shared" si="215"/>
        <v>41820.752268518518</v>
      </c>
      <c r="T3432" s="14">
        <f t="shared" si="214"/>
        <v>41850.752268518518</v>
      </c>
    </row>
    <row r="3433" spans="1:20" ht="60" hidden="1" x14ac:dyDescent="0.2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12"/>
        <v>3</v>
      </c>
      <c r="P3433">
        <f t="shared" si="213"/>
        <v>12.5</v>
      </c>
      <c r="Q3433" s="10" t="s">
        <v>8323</v>
      </c>
      <c r="R3433" t="s">
        <v>8324</v>
      </c>
      <c r="S3433" s="14">
        <f t="shared" si="215"/>
        <v>42297.823113425926</v>
      </c>
      <c r="T3433" s="14">
        <f t="shared" si="214"/>
        <v>42327.864780092597</v>
      </c>
    </row>
    <row r="3434" spans="1:20" ht="75" hidden="1" x14ac:dyDescent="0.2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12"/>
        <v>3</v>
      </c>
      <c r="P3434">
        <f t="shared" si="213"/>
        <v>25</v>
      </c>
      <c r="Q3434" s="10" t="s">
        <v>8323</v>
      </c>
      <c r="R3434" t="s">
        <v>8326</v>
      </c>
      <c r="S3434" s="14">
        <f t="shared" si="215"/>
        <v>42059.970729166671</v>
      </c>
      <c r="T3434" s="14">
        <f t="shared" si="214"/>
        <v>42089.929062499999</v>
      </c>
    </row>
    <row r="3435" spans="1:20" ht="45" hidden="1" x14ac:dyDescent="0.2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12"/>
        <v>5</v>
      </c>
      <c r="P3435">
        <f t="shared" si="213"/>
        <v>8.3332999999999995</v>
      </c>
      <c r="Q3435" s="10" t="s">
        <v>8316</v>
      </c>
      <c r="R3435" t="s">
        <v>8334</v>
      </c>
      <c r="S3435" s="14">
        <f t="shared" si="215"/>
        <v>42167.207071759258</v>
      </c>
      <c r="T3435" s="14">
        <f t="shared" si="214"/>
        <v>42197.207071759258</v>
      </c>
    </row>
    <row r="3436" spans="1:20" ht="30" hidden="1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12"/>
        <v>5</v>
      </c>
      <c r="P3436">
        <f t="shared" si="213"/>
        <v>25</v>
      </c>
      <c r="Q3436" s="10" t="s">
        <v>8323</v>
      </c>
      <c r="R3436" t="s">
        <v>8335</v>
      </c>
      <c r="S3436" s="14">
        <f t="shared" si="215"/>
        <v>42756.018506944441</v>
      </c>
      <c r="T3436" s="14">
        <f t="shared" si="214"/>
        <v>42786.018506944441</v>
      </c>
    </row>
    <row r="3437" spans="1:20" ht="60" hidden="1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12"/>
        <v>13</v>
      </c>
      <c r="P3437">
        <f t="shared" si="213"/>
        <v>12.5</v>
      </c>
      <c r="Q3437" s="10" t="s">
        <v>8316</v>
      </c>
      <c r="R3437" t="s">
        <v>8334</v>
      </c>
      <c r="S3437" s="14">
        <f t="shared" si="215"/>
        <v>42440.820277777777</v>
      </c>
      <c r="T3437" s="14">
        <f t="shared" si="214"/>
        <v>42470.778611111105</v>
      </c>
    </row>
    <row r="3438" spans="1:20" ht="60" hidden="1" x14ac:dyDescent="0.2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12"/>
        <v>0</v>
      </c>
      <c r="P3438">
        <f t="shared" si="213"/>
        <v>2.6667000000000001</v>
      </c>
      <c r="Q3438" s="10" t="s">
        <v>8323</v>
      </c>
      <c r="R3438" t="s">
        <v>8324</v>
      </c>
      <c r="S3438" s="14">
        <f t="shared" si="215"/>
        <v>42097.649224537032</v>
      </c>
      <c r="T3438" s="14">
        <f t="shared" si="214"/>
        <v>42157.649224537032</v>
      </c>
    </row>
    <row r="3439" spans="1:20" ht="45" hidden="1" x14ac:dyDescent="0.2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12"/>
        <v>2</v>
      </c>
      <c r="P3439">
        <f t="shared" si="213"/>
        <v>4.8</v>
      </c>
      <c r="Q3439" s="10" t="s">
        <v>8321</v>
      </c>
      <c r="R3439" t="s">
        <v>8339</v>
      </c>
      <c r="S3439" s="14">
        <f t="shared" si="215"/>
        <v>41513.107256944444</v>
      </c>
      <c r="T3439" s="14">
        <f t="shared" si="214"/>
        <v>41528.107256944444</v>
      </c>
    </row>
    <row r="3440" spans="1:20" ht="60" hidden="1" x14ac:dyDescent="0.2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2</v>
      </c>
      <c r="P3440">
        <f t="shared" si="213"/>
        <v>5.75</v>
      </c>
      <c r="Q3440" s="10" t="s">
        <v>8323</v>
      </c>
      <c r="R3440" t="s">
        <v>8326</v>
      </c>
      <c r="S3440" s="14">
        <f t="shared" si="215"/>
        <v>41879.043530092589</v>
      </c>
      <c r="T3440" s="14">
        <f t="shared" si="214"/>
        <v>41909.043530092589</v>
      </c>
    </row>
    <row r="3441" spans="1:20" ht="60" hidden="1" x14ac:dyDescent="0.2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5</v>
      </c>
      <c r="P3441">
        <f t="shared" si="213"/>
        <v>5.75</v>
      </c>
      <c r="Q3441" s="10" t="s">
        <v>8323</v>
      </c>
      <c r="R3441" t="s">
        <v>8326</v>
      </c>
      <c r="S3441" s="14">
        <f t="shared" si="215"/>
        <v>41811.555462962962</v>
      </c>
      <c r="T3441" s="14">
        <f t="shared" si="214"/>
        <v>41812.875</v>
      </c>
    </row>
    <row r="3442" spans="1:20" ht="75" hidden="1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12"/>
        <v>0</v>
      </c>
      <c r="P3442">
        <f t="shared" si="213"/>
        <v>7.3333000000000004</v>
      </c>
      <c r="Q3442" s="10" t="s">
        <v>8323</v>
      </c>
      <c r="R3442" t="s">
        <v>8324</v>
      </c>
      <c r="S3442" s="14">
        <f t="shared" si="215"/>
        <v>42409.571284722217</v>
      </c>
      <c r="T3442" s="14">
        <f t="shared" si="214"/>
        <v>42439.571284722217</v>
      </c>
    </row>
    <row r="3443" spans="1:20" ht="45" hidden="1" x14ac:dyDescent="0.2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12"/>
        <v>1</v>
      </c>
      <c r="P3443">
        <f t="shared" si="213"/>
        <v>22</v>
      </c>
      <c r="Q3443" s="10" t="s">
        <v>8327</v>
      </c>
      <c r="R3443" t="s">
        <v>8330</v>
      </c>
      <c r="S3443" s="14">
        <f t="shared" si="215"/>
        <v>42286.861493055556</v>
      </c>
      <c r="T3443" s="14">
        <f t="shared" si="214"/>
        <v>42316.90315972222</v>
      </c>
    </row>
    <row r="3444" spans="1:20" ht="45" hidden="1" x14ac:dyDescent="0.2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12"/>
        <v>0</v>
      </c>
      <c r="P3444">
        <f t="shared" si="213"/>
        <v>10.5</v>
      </c>
      <c r="Q3444" s="10" t="s">
        <v>8316</v>
      </c>
      <c r="R3444" t="s">
        <v>8344</v>
      </c>
      <c r="S3444" s="14">
        <f t="shared" si="215"/>
        <v>42496.264965277776</v>
      </c>
      <c r="T3444" s="14">
        <f t="shared" si="214"/>
        <v>42526.264965277776</v>
      </c>
    </row>
    <row r="3445" spans="1:20" ht="60" hidden="1" x14ac:dyDescent="0.2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12"/>
        <v>0</v>
      </c>
      <c r="P3445">
        <f t="shared" si="213"/>
        <v>7</v>
      </c>
      <c r="Q3445" s="10" t="s">
        <v>8323</v>
      </c>
      <c r="R3445" t="s">
        <v>8326</v>
      </c>
      <c r="S3445" s="14">
        <f t="shared" si="215"/>
        <v>41995.084074074075</v>
      </c>
      <c r="T3445" s="14">
        <f t="shared" si="214"/>
        <v>42024.802777777775</v>
      </c>
    </row>
    <row r="3446" spans="1:20" ht="45" hidden="1" x14ac:dyDescent="0.2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12"/>
        <v>0</v>
      </c>
      <c r="P3446">
        <f t="shared" si="213"/>
        <v>10.5</v>
      </c>
      <c r="Q3446" s="10" t="s">
        <v>8327</v>
      </c>
      <c r="R3446" t="s">
        <v>8350</v>
      </c>
      <c r="S3446" s="14">
        <f t="shared" si="215"/>
        <v>42429.84956018519</v>
      </c>
      <c r="T3446" s="14">
        <f t="shared" si="214"/>
        <v>42459.807893518519</v>
      </c>
    </row>
    <row r="3447" spans="1:20" ht="60" hidden="1" x14ac:dyDescent="0.2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12"/>
        <v>0</v>
      </c>
      <c r="P3447">
        <f t="shared" si="213"/>
        <v>10.5</v>
      </c>
      <c r="Q3447" s="10" t="s">
        <v>8323</v>
      </c>
      <c r="R3447" t="s">
        <v>8326</v>
      </c>
      <c r="S3447" s="14">
        <f t="shared" si="215"/>
        <v>41745.891319444447</v>
      </c>
      <c r="T3447" s="14">
        <f t="shared" si="214"/>
        <v>41767.891319444447</v>
      </c>
    </row>
    <row r="3448" spans="1:20" ht="45" hidden="1" x14ac:dyDescent="0.2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12"/>
        <v>0</v>
      </c>
      <c r="P3448">
        <f t="shared" si="213"/>
        <v>10.5</v>
      </c>
      <c r="Q3448" s="10" t="s">
        <v>8323</v>
      </c>
      <c r="R3448" t="s">
        <v>8326</v>
      </c>
      <c r="S3448" s="14">
        <f t="shared" si="215"/>
        <v>42559.474004629628</v>
      </c>
      <c r="T3448" s="14">
        <f t="shared" si="214"/>
        <v>42619.474004629628</v>
      </c>
    </row>
    <row r="3449" spans="1:20" ht="60" hidden="1" x14ac:dyDescent="0.2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12"/>
        <v>1</v>
      </c>
      <c r="P3449">
        <f t="shared" si="213"/>
        <v>7</v>
      </c>
      <c r="Q3449" s="10" t="s">
        <v>8311</v>
      </c>
      <c r="R3449" t="s">
        <v>8352</v>
      </c>
      <c r="S3449" s="14">
        <f t="shared" si="215"/>
        <v>41456.981215277774</v>
      </c>
      <c r="T3449" s="14">
        <f t="shared" si="214"/>
        <v>41486.981215277774</v>
      </c>
    </row>
    <row r="3450" spans="1:20" ht="60" hidden="1" x14ac:dyDescent="0.2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12"/>
        <v>1</v>
      </c>
      <c r="P3450">
        <f t="shared" si="213"/>
        <v>10.5</v>
      </c>
      <c r="Q3450" s="10" t="s">
        <v>8319</v>
      </c>
      <c r="R3450" t="s">
        <v>8345</v>
      </c>
      <c r="S3450" s="14">
        <f t="shared" si="215"/>
        <v>42382.130833333329</v>
      </c>
      <c r="T3450" s="14">
        <f t="shared" si="214"/>
        <v>42412.130833333329</v>
      </c>
    </row>
    <row r="3451" spans="1:20" ht="60" hidden="1" x14ac:dyDescent="0.2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12"/>
        <v>1</v>
      </c>
      <c r="P3451">
        <f t="shared" si="213"/>
        <v>3</v>
      </c>
      <c r="Q3451" s="10" t="s">
        <v>8316</v>
      </c>
      <c r="R3451" t="s">
        <v>8334</v>
      </c>
      <c r="S3451" s="14">
        <f t="shared" si="215"/>
        <v>41250.025902777779</v>
      </c>
      <c r="T3451" s="14">
        <f t="shared" si="214"/>
        <v>41280.025902777779</v>
      </c>
    </row>
    <row r="3452" spans="1:20" ht="60" hidden="1" x14ac:dyDescent="0.2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1</v>
      </c>
      <c r="P3452">
        <f t="shared" si="213"/>
        <v>7</v>
      </c>
      <c r="Q3452" s="10" t="s">
        <v>8323</v>
      </c>
      <c r="R3452" t="s">
        <v>8326</v>
      </c>
      <c r="S3452" s="14">
        <f t="shared" si="215"/>
        <v>41831.742962962962</v>
      </c>
      <c r="T3452" s="14">
        <f t="shared" si="214"/>
        <v>41860.125</v>
      </c>
    </row>
    <row r="3453" spans="1:20" ht="60" hidden="1" x14ac:dyDescent="0.2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12"/>
        <v>0</v>
      </c>
      <c r="P3453">
        <f t="shared" si="213"/>
        <v>20</v>
      </c>
      <c r="Q3453" s="10" t="s">
        <v>8323</v>
      </c>
      <c r="R3453" t="s">
        <v>8326</v>
      </c>
      <c r="S3453" s="14">
        <f t="shared" si="215"/>
        <v>41929.266215277778</v>
      </c>
      <c r="T3453" s="14">
        <f t="shared" si="214"/>
        <v>41968.823611111111</v>
      </c>
    </row>
    <row r="3454" spans="1:20" ht="45" hidden="1" x14ac:dyDescent="0.2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12"/>
        <v>0</v>
      </c>
      <c r="P3454">
        <f t="shared" si="213"/>
        <v>20</v>
      </c>
      <c r="Q3454" s="10" t="s">
        <v>8323</v>
      </c>
      <c r="R3454" t="s">
        <v>8326</v>
      </c>
      <c r="S3454" s="14">
        <f t="shared" si="215"/>
        <v>42039.194988425923</v>
      </c>
      <c r="T3454" s="14">
        <f t="shared" si="214"/>
        <v>42099.153321759266</v>
      </c>
    </row>
    <row r="3455" spans="1:20" ht="45" hidden="1" x14ac:dyDescent="0.2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12"/>
        <v>0</v>
      </c>
      <c r="P3455">
        <f t="shared" si="213"/>
        <v>20</v>
      </c>
      <c r="Q3455" s="10" t="s">
        <v>8321</v>
      </c>
      <c r="R3455" t="s">
        <v>8325</v>
      </c>
      <c r="S3455" s="14">
        <f t="shared" si="215"/>
        <v>42202.594293981485</v>
      </c>
      <c r="T3455" s="14">
        <f t="shared" si="214"/>
        <v>42232.587974537033</v>
      </c>
    </row>
    <row r="3456" spans="1:20" ht="60" hidden="1" x14ac:dyDescent="0.2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12"/>
        <v>0</v>
      </c>
      <c r="P3456">
        <f t="shared" si="213"/>
        <v>20</v>
      </c>
      <c r="Q3456" s="10" t="s">
        <v>8323</v>
      </c>
      <c r="R3456" t="s">
        <v>8326</v>
      </c>
      <c r="S3456" s="14">
        <f t="shared" si="215"/>
        <v>41831.675034722226</v>
      </c>
      <c r="T3456" s="14">
        <f t="shared" si="214"/>
        <v>41891.675034722226</v>
      </c>
    </row>
    <row r="3457" spans="1:20" ht="45" hidden="1" x14ac:dyDescent="0.2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12"/>
        <v>0</v>
      </c>
      <c r="P3457">
        <f t="shared" si="213"/>
        <v>10</v>
      </c>
      <c r="Q3457" s="10" t="s">
        <v>8323</v>
      </c>
      <c r="R3457" t="s">
        <v>8326</v>
      </c>
      <c r="S3457" s="14">
        <f t="shared" si="215"/>
        <v>42065.190694444449</v>
      </c>
      <c r="T3457" s="14">
        <f t="shared" si="214"/>
        <v>42090.149027777778</v>
      </c>
    </row>
    <row r="3458" spans="1:20" ht="45" hidden="1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12"/>
        <v>0</v>
      </c>
      <c r="P3458">
        <f t="shared" si="213"/>
        <v>10</v>
      </c>
      <c r="Q3458" s="10" t="s">
        <v>8308</v>
      </c>
      <c r="R3458" t="s">
        <v>8342</v>
      </c>
      <c r="S3458" s="14">
        <f t="shared" si="215"/>
        <v>42545.705266203702</v>
      </c>
      <c r="T3458" s="14">
        <f t="shared" si="214"/>
        <v>42582.666666666672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ROUND(E3459/L3459,4)</f>
        <v>20</v>
      </c>
      <c r="Q3459" s="10" t="s">
        <v>8327</v>
      </c>
      <c r="R3459" t="s">
        <v>8330</v>
      </c>
      <c r="S3459" s="14">
        <f t="shared" si="215"/>
        <v>41884.874328703707</v>
      </c>
      <c r="T3459" s="14">
        <f t="shared" ref="T3459:T3522" si="218">(((I3459/60/60)/24)+DATE(1970,1,1))</f>
        <v>41914.874328703707</v>
      </c>
    </row>
    <row r="3460" spans="1:20" ht="60" hidden="1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16"/>
        <v>1</v>
      </c>
      <c r="P3460">
        <f t="shared" si="217"/>
        <v>20</v>
      </c>
      <c r="Q3460" s="10" t="s">
        <v>8316</v>
      </c>
      <c r="R3460" t="s">
        <v>8344</v>
      </c>
      <c r="S3460" s="14">
        <f t="shared" ref="S3460:S3523" si="219">(((J3460/60)/60/24)+DATE(1970,1,1))</f>
        <v>41821.407187500001</v>
      </c>
      <c r="T3460" s="14">
        <f t="shared" si="218"/>
        <v>41851.407187500001</v>
      </c>
    </row>
    <row r="3461" spans="1:20" ht="45" hidden="1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16"/>
        <v>1</v>
      </c>
      <c r="P3461">
        <f t="shared" si="217"/>
        <v>20</v>
      </c>
      <c r="Q3461" s="10" t="s">
        <v>8308</v>
      </c>
      <c r="R3461" t="s">
        <v>8342</v>
      </c>
      <c r="S3461" s="14">
        <f t="shared" si="219"/>
        <v>42340.847361111111</v>
      </c>
      <c r="T3461" s="14">
        <f t="shared" si="218"/>
        <v>42370.847361111111</v>
      </c>
    </row>
    <row r="3462" spans="1:20" ht="45" hidden="1" x14ac:dyDescent="0.2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16"/>
        <v>1</v>
      </c>
      <c r="P3462">
        <f t="shared" si="217"/>
        <v>10</v>
      </c>
      <c r="Q3462" s="10" t="s">
        <v>8327</v>
      </c>
      <c r="R3462" t="s">
        <v>8328</v>
      </c>
      <c r="S3462" s="14">
        <f t="shared" si="219"/>
        <v>40981.802615740737</v>
      </c>
      <c r="T3462" s="14">
        <f t="shared" si="218"/>
        <v>41041.104861111111</v>
      </c>
    </row>
    <row r="3463" spans="1:20" ht="60" hidden="1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16"/>
        <v>4</v>
      </c>
      <c r="P3463">
        <f t="shared" si="217"/>
        <v>20</v>
      </c>
      <c r="Q3463" s="10" t="s">
        <v>8313</v>
      </c>
      <c r="R3463" t="s">
        <v>8355</v>
      </c>
      <c r="S3463" s="14">
        <f t="shared" si="219"/>
        <v>42170.996527777781</v>
      </c>
      <c r="T3463" s="14">
        <f t="shared" si="218"/>
        <v>42185.996527777781</v>
      </c>
    </row>
    <row r="3464" spans="1:20" ht="30" hidden="1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16"/>
        <v>13</v>
      </c>
      <c r="P3464">
        <f t="shared" si="217"/>
        <v>10</v>
      </c>
      <c r="Q3464" s="10" t="s">
        <v>8323</v>
      </c>
      <c r="R3464" t="s">
        <v>8326</v>
      </c>
      <c r="S3464" s="14">
        <f t="shared" si="219"/>
        <v>42122.693159722221</v>
      </c>
      <c r="T3464" s="14">
        <f t="shared" si="218"/>
        <v>42152.693159722221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 s="14">
        <f t="shared" si="219"/>
        <v>42272.713171296295</v>
      </c>
      <c r="T3465" s="14">
        <f t="shared" si="218"/>
        <v>42332.754837962959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t="s">
        <v>8326</v>
      </c>
      <c r="S3466" s="14">
        <f t="shared" si="219"/>
        <v>42002.54488425926</v>
      </c>
      <c r="T3466" s="14">
        <f t="shared" si="218"/>
        <v>42032.54488425926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 s="14">
        <f t="shared" si="219"/>
        <v>42759.593310185184</v>
      </c>
      <c r="T3467" s="14">
        <f t="shared" si="218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 s="14">
        <f t="shared" si="219"/>
        <v>42792.843969907408</v>
      </c>
      <c r="T3468" s="14">
        <f t="shared" si="218"/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5.6666999999999996</v>
      </c>
      <c r="Q3469" s="10" t="s">
        <v>8321</v>
      </c>
      <c r="R3469" t="s">
        <v>8325</v>
      </c>
      <c r="S3469" s="14">
        <f t="shared" si="219"/>
        <v>41899.792037037041</v>
      </c>
      <c r="T3469" s="14">
        <f t="shared" si="218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5.6666999999999996</v>
      </c>
      <c r="Q3470" s="10" t="s">
        <v>8319</v>
      </c>
      <c r="R3470" t="s">
        <v>8345</v>
      </c>
      <c r="S3470" s="14">
        <f t="shared" si="219"/>
        <v>42027.353738425925</v>
      </c>
      <c r="T3470" s="14">
        <f t="shared" si="218"/>
        <v>42057.353738425925</v>
      </c>
    </row>
    <row r="3471" spans="1:20" ht="60" hidden="1" x14ac:dyDescent="0.2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16"/>
        <v>0</v>
      </c>
      <c r="P3471">
        <f t="shared" si="217"/>
        <v>16</v>
      </c>
      <c r="Q3471" s="10" t="s">
        <v>8323</v>
      </c>
      <c r="R3471" t="s">
        <v>8326</v>
      </c>
      <c r="S3471" s="14">
        <f t="shared" si="219"/>
        <v>42169.958506944444</v>
      </c>
      <c r="T3471" s="14">
        <f t="shared" si="218"/>
        <v>42199.958506944444</v>
      </c>
    </row>
    <row r="3472" spans="1:20" ht="60" hidden="1" x14ac:dyDescent="0.2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16"/>
        <v>2</v>
      </c>
      <c r="P3472">
        <f t="shared" si="217"/>
        <v>5.3333000000000004</v>
      </c>
      <c r="Q3472" s="10" t="s">
        <v>8316</v>
      </c>
      <c r="R3472" t="s">
        <v>8334</v>
      </c>
      <c r="S3472" s="14">
        <f t="shared" si="219"/>
        <v>40619.097210648149</v>
      </c>
      <c r="T3472" s="14">
        <f t="shared" si="218"/>
        <v>40657.290972222225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t="s">
        <v>8310</v>
      </c>
      <c r="S3473" s="14">
        <f t="shared" si="219"/>
        <v>41803.116053240738</v>
      </c>
      <c r="T3473" s="14">
        <f t="shared" si="218"/>
        <v>41863.116053240738</v>
      </c>
    </row>
    <row r="3474" spans="1:20" ht="60" hidden="1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16"/>
        <v>0</v>
      </c>
      <c r="P3474">
        <f t="shared" si="217"/>
        <v>15</v>
      </c>
      <c r="Q3474" s="10" t="s">
        <v>8313</v>
      </c>
      <c r="R3474" t="s">
        <v>8351</v>
      </c>
      <c r="S3474" s="14">
        <f t="shared" si="219"/>
        <v>41877.904988425929</v>
      </c>
      <c r="T3474" s="14">
        <f t="shared" si="218"/>
        <v>41907.904988425929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t="s">
        <v>8334</v>
      </c>
      <c r="S3475" s="14">
        <f t="shared" si="219"/>
        <v>41845.866793981484</v>
      </c>
      <c r="T3475" s="14">
        <f t="shared" si="218"/>
        <v>41875.866793981484</v>
      </c>
    </row>
    <row r="3476" spans="1:20" ht="45" hidden="1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16"/>
        <v>0</v>
      </c>
      <c r="P3476">
        <f t="shared" si="217"/>
        <v>7.5</v>
      </c>
      <c r="Q3476" s="10" t="s">
        <v>8311</v>
      </c>
      <c r="R3476" t="s">
        <v>8348</v>
      </c>
      <c r="S3476" s="14">
        <f t="shared" si="219"/>
        <v>42258.780324074076</v>
      </c>
      <c r="T3476" s="14">
        <f t="shared" si="218"/>
        <v>42288.780324074076</v>
      </c>
    </row>
    <row r="3477" spans="1:20" ht="30" hidden="1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16"/>
        <v>0</v>
      </c>
      <c r="P3477">
        <f t="shared" si="217"/>
        <v>5</v>
      </c>
      <c r="Q3477" s="10" t="s">
        <v>8311</v>
      </c>
      <c r="R3477" t="s">
        <v>8348</v>
      </c>
      <c r="S3477" s="14">
        <f t="shared" si="219"/>
        <v>42297.432951388888</v>
      </c>
      <c r="T3477" s="14">
        <f t="shared" si="218"/>
        <v>42350.416666666672</v>
      </c>
    </row>
    <row r="3478" spans="1:20" ht="45" hidden="1" x14ac:dyDescent="0.2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16"/>
        <v>0</v>
      </c>
      <c r="P3478">
        <f t="shared" si="217"/>
        <v>15</v>
      </c>
      <c r="Q3478" s="10" t="s">
        <v>8323</v>
      </c>
      <c r="R3478" t="s">
        <v>8326</v>
      </c>
      <c r="S3478" s="14">
        <f t="shared" si="219"/>
        <v>41970.085046296299</v>
      </c>
      <c r="T3478" s="14">
        <f t="shared" si="218"/>
        <v>42000.085046296299</v>
      </c>
    </row>
    <row r="3479" spans="1:20" ht="45" hidden="1" x14ac:dyDescent="0.2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16"/>
        <v>1</v>
      </c>
      <c r="P3479">
        <f t="shared" si="217"/>
        <v>7.5</v>
      </c>
      <c r="Q3479" s="10" t="s">
        <v>8311</v>
      </c>
      <c r="R3479" t="s">
        <v>8348</v>
      </c>
      <c r="S3479" s="14">
        <f t="shared" si="219"/>
        <v>41838.536782407406</v>
      </c>
      <c r="T3479" s="14">
        <f t="shared" si="218"/>
        <v>41863.536782407406</v>
      </c>
    </row>
    <row r="3480" spans="1:20" ht="60" hidden="1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16"/>
        <v>1</v>
      </c>
      <c r="P3480">
        <f t="shared" si="217"/>
        <v>15</v>
      </c>
      <c r="Q3480" s="10" t="s">
        <v>8311</v>
      </c>
      <c r="R3480" t="s">
        <v>8348</v>
      </c>
      <c r="S3480" s="14">
        <f t="shared" si="219"/>
        <v>42463.866666666669</v>
      </c>
      <c r="T3480" s="14">
        <f t="shared" si="218"/>
        <v>42484.915972222225</v>
      </c>
    </row>
    <row r="3481" spans="1:20" ht="60" hidden="1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16"/>
        <v>1</v>
      </c>
      <c r="P3481">
        <f t="shared" si="217"/>
        <v>15</v>
      </c>
      <c r="Q3481" s="10" t="s">
        <v>8346</v>
      </c>
      <c r="R3481" t="s">
        <v>8347</v>
      </c>
      <c r="S3481" s="14">
        <f t="shared" si="219"/>
        <v>42775.172824074078</v>
      </c>
      <c r="T3481" s="14">
        <f t="shared" si="218"/>
        <v>42800.172824074078</v>
      </c>
    </row>
    <row r="3482" spans="1:20" ht="30" hidden="1" x14ac:dyDescent="0.2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16"/>
        <v>1</v>
      </c>
      <c r="P3482">
        <f t="shared" si="217"/>
        <v>15</v>
      </c>
      <c r="Q3482" s="10" t="s">
        <v>8308</v>
      </c>
      <c r="R3482" t="s">
        <v>8315</v>
      </c>
      <c r="S3482" s="14">
        <f t="shared" si="219"/>
        <v>41880.827118055553</v>
      </c>
      <c r="T3482" s="14">
        <f t="shared" si="218"/>
        <v>41897.839583333334</v>
      </c>
    </row>
    <row r="3483" spans="1:20" ht="45" hidden="1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16"/>
        <v>2</v>
      </c>
      <c r="P3483">
        <f t="shared" si="217"/>
        <v>15</v>
      </c>
      <c r="Q3483" s="10" t="s">
        <v>8308</v>
      </c>
      <c r="R3483" t="s">
        <v>8342</v>
      </c>
      <c r="S3483" s="14">
        <f t="shared" si="219"/>
        <v>42577.607361111113</v>
      </c>
      <c r="T3483" s="14">
        <f t="shared" si="218"/>
        <v>42607.607361111113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 s="14">
        <f t="shared" si="219"/>
        <v>42297.816284722227</v>
      </c>
      <c r="T3484" s="14">
        <f t="shared" si="218"/>
        <v>42338.708333333328</v>
      </c>
    </row>
    <row r="3485" spans="1:20" ht="45" hidden="1" x14ac:dyDescent="0.2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16"/>
        <v>3</v>
      </c>
      <c r="P3485">
        <f t="shared" si="217"/>
        <v>7.5</v>
      </c>
      <c r="Q3485" s="10" t="s">
        <v>8313</v>
      </c>
      <c r="R3485" t="s">
        <v>8314</v>
      </c>
      <c r="S3485" s="14">
        <f t="shared" si="219"/>
        <v>41860.91002314815</v>
      </c>
      <c r="T3485" s="14">
        <f t="shared" si="218"/>
        <v>41872.91002314815</v>
      </c>
    </row>
    <row r="3486" spans="1:20" ht="45" hidden="1" x14ac:dyDescent="0.2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16"/>
        <v>10</v>
      </c>
      <c r="P3486">
        <f t="shared" si="217"/>
        <v>5</v>
      </c>
      <c r="Q3486" s="10" t="s">
        <v>8323</v>
      </c>
      <c r="R3486" t="s">
        <v>8326</v>
      </c>
      <c r="S3486" s="14">
        <f t="shared" si="219"/>
        <v>41820.870821759258</v>
      </c>
      <c r="T3486" s="14">
        <f t="shared" si="218"/>
        <v>41850.870821759258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4.8333000000000004</v>
      </c>
      <c r="Q3487" s="10" t="s">
        <v>8321</v>
      </c>
      <c r="R3487" t="s">
        <v>8339</v>
      </c>
      <c r="S3487" s="14">
        <f t="shared" si="219"/>
        <v>41682.23646990741</v>
      </c>
      <c r="T3487" s="14">
        <f t="shared" si="218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 s="14">
        <f t="shared" si="219"/>
        <v>42230.578622685185</v>
      </c>
      <c r="T3488" s="14">
        <f t="shared" si="218"/>
        <v>42254.578622685185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 s="14">
        <f t="shared" si="219"/>
        <v>42376.79206018518</v>
      </c>
      <c r="T3489" s="14">
        <f t="shared" si="218"/>
        <v>42394.79206018518</v>
      </c>
    </row>
    <row r="3490" spans="1:20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t="s">
        <v>8326</v>
      </c>
      <c r="S3490" s="14">
        <f t="shared" si="219"/>
        <v>42628.849120370374</v>
      </c>
      <c r="T3490" s="14">
        <f t="shared" si="218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 s="14">
        <f t="shared" si="219"/>
        <v>41960.771354166667</v>
      </c>
      <c r="T3491" s="14">
        <f t="shared" si="218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 s="14">
        <f t="shared" si="219"/>
        <v>42002.926990740743</v>
      </c>
      <c r="T3492" s="14">
        <f t="shared" si="218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 s="14">
        <f t="shared" si="219"/>
        <v>42037.789895833332</v>
      </c>
      <c r="T3493" s="14">
        <f t="shared" si="218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 s="14">
        <f t="shared" si="219"/>
        <v>42160.927488425921</v>
      </c>
      <c r="T3494" s="14">
        <f t="shared" si="218"/>
        <v>42220.927488425921</v>
      </c>
    </row>
    <row r="3495" spans="1:20" ht="60" hidden="1" x14ac:dyDescent="0.2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16"/>
        <v>0</v>
      </c>
      <c r="P3495">
        <f t="shared" si="217"/>
        <v>2.75</v>
      </c>
      <c r="Q3495" s="10" t="s">
        <v>8308</v>
      </c>
      <c r="R3495" t="s">
        <v>8310</v>
      </c>
      <c r="S3495" s="14">
        <f t="shared" si="219"/>
        <v>41830.947013888886</v>
      </c>
      <c r="T3495" s="14">
        <f t="shared" si="218"/>
        <v>41860.947013888886</v>
      </c>
    </row>
    <row r="3496" spans="1:20" ht="60" hidden="1" x14ac:dyDescent="0.2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16"/>
        <v>0</v>
      </c>
      <c r="P3496">
        <f t="shared" si="217"/>
        <v>5.5</v>
      </c>
      <c r="Q3496" s="10" t="s">
        <v>8323</v>
      </c>
      <c r="R3496" t="s">
        <v>8326</v>
      </c>
      <c r="S3496" s="14">
        <f t="shared" si="219"/>
        <v>42447.863553240735</v>
      </c>
      <c r="T3496" s="14">
        <f t="shared" si="218"/>
        <v>42477.863553240735</v>
      </c>
    </row>
    <row r="3497" spans="1:20" ht="60" hidden="1" x14ac:dyDescent="0.2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16"/>
        <v>0</v>
      </c>
      <c r="P3497">
        <f t="shared" si="217"/>
        <v>5.5</v>
      </c>
      <c r="Q3497" s="10" t="s">
        <v>8321</v>
      </c>
      <c r="R3497" t="s">
        <v>8339</v>
      </c>
      <c r="S3497" s="14">
        <f t="shared" si="219"/>
        <v>42649.742210648154</v>
      </c>
      <c r="T3497" s="14">
        <f t="shared" si="218"/>
        <v>42694.783877314811</v>
      </c>
    </row>
    <row r="3498" spans="1:20" ht="60" hidden="1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16"/>
        <v>0</v>
      </c>
      <c r="P3498">
        <f t="shared" si="217"/>
        <v>3.6667000000000001</v>
      </c>
      <c r="Q3498" s="10" t="s">
        <v>8316</v>
      </c>
      <c r="R3498" t="s">
        <v>8334</v>
      </c>
      <c r="S3498" s="14">
        <f t="shared" si="219"/>
        <v>41718.5237037037</v>
      </c>
      <c r="T3498" s="14">
        <f t="shared" si="218"/>
        <v>41748.5237037037</v>
      </c>
    </row>
    <row r="3499" spans="1:20" ht="60" hidden="1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16"/>
        <v>0</v>
      </c>
      <c r="P3499">
        <f t="shared" si="217"/>
        <v>3.6667000000000001</v>
      </c>
      <c r="Q3499" s="10" t="s">
        <v>8316</v>
      </c>
      <c r="R3499" t="s">
        <v>8344</v>
      </c>
      <c r="S3499" s="14">
        <f t="shared" si="219"/>
        <v>41908.996527777781</v>
      </c>
      <c r="T3499" s="14">
        <f t="shared" si="218"/>
        <v>41969.038194444445</v>
      </c>
    </row>
    <row r="3500" spans="1:20" ht="45" hidden="1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16"/>
        <v>0</v>
      </c>
      <c r="P3500">
        <f t="shared" si="217"/>
        <v>5.5</v>
      </c>
      <c r="Q3500" s="10" t="s">
        <v>8327</v>
      </c>
      <c r="R3500" t="s">
        <v>8330</v>
      </c>
      <c r="S3500" s="14">
        <f t="shared" si="219"/>
        <v>42064.217418981483</v>
      </c>
      <c r="T3500" s="14">
        <f t="shared" si="218"/>
        <v>42094.140277777777</v>
      </c>
    </row>
    <row r="3501" spans="1:20" ht="60" hidden="1" x14ac:dyDescent="0.2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0</v>
      </c>
      <c r="P3501">
        <f t="shared" si="217"/>
        <v>5.5</v>
      </c>
      <c r="Q3501" s="10" t="s">
        <v>8323</v>
      </c>
      <c r="R3501" t="s">
        <v>8326</v>
      </c>
      <c r="S3501" s="14">
        <f t="shared" si="219"/>
        <v>41961.492488425924</v>
      </c>
      <c r="T3501" s="14">
        <f t="shared" si="218"/>
        <v>42006.492488425924</v>
      </c>
    </row>
    <row r="3502" spans="1:20" ht="30" hidden="1" x14ac:dyDescent="0.2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16"/>
        <v>0</v>
      </c>
      <c r="P3502">
        <f t="shared" si="217"/>
        <v>5.5</v>
      </c>
      <c r="Q3502" s="10" t="s">
        <v>8323</v>
      </c>
      <c r="R3502" t="s">
        <v>8324</v>
      </c>
      <c r="S3502" s="14">
        <f t="shared" si="219"/>
        <v>42107.156319444446</v>
      </c>
      <c r="T3502" s="14">
        <f t="shared" si="218"/>
        <v>42167.156319444446</v>
      </c>
    </row>
    <row r="3503" spans="1:20" ht="30" hidden="1" x14ac:dyDescent="0.2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1</v>
      </c>
      <c r="P3503">
        <f t="shared" si="217"/>
        <v>5.5</v>
      </c>
      <c r="Q3503" s="10" t="s">
        <v>8323</v>
      </c>
      <c r="R3503" t="s">
        <v>8326</v>
      </c>
      <c r="S3503" s="14">
        <f t="shared" si="219"/>
        <v>42402.947002314817</v>
      </c>
      <c r="T3503" s="14">
        <f t="shared" si="218"/>
        <v>42452.145138888889</v>
      </c>
    </row>
    <row r="3504" spans="1:20" ht="60" hidden="1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 s="14">
        <f t="shared" si="219"/>
        <v>42514.434548611112</v>
      </c>
      <c r="T3504" s="14">
        <f t="shared" si="218"/>
        <v>42554.434548611112</v>
      </c>
    </row>
    <row r="3505" spans="1:20" ht="60" hidden="1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16"/>
        <v>0</v>
      </c>
      <c r="P3505">
        <f t="shared" si="217"/>
        <v>10</v>
      </c>
      <c r="Q3505" s="10" t="s">
        <v>8319</v>
      </c>
      <c r="R3505" t="s">
        <v>8345</v>
      </c>
      <c r="S3505" s="14">
        <f t="shared" si="219"/>
        <v>42746.019652777773</v>
      </c>
      <c r="T3505" s="14">
        <f t="shared" si="218"/>
        <v>42800.541666666672</v>
      </c>
    </row>
    <row r="3506" spans="1:20" ht="60" hidden="1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 s="14">
        <f t="shared" si="219"/>
        <v>42616.049849537041</v>
      </c>
      <c r="T3506" s="14">
        <f t="shared" si="218"/>
        <v>42646.049849537041</v>
      </c>
    </row>
    <row r="3507" spans="1:20" ht="60" hidden="1" x14ac:dyDescent="0.2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16"/>
        <v>0</v>
      </c>
      <c r="P3507">
        <f t="shared" si="217"/>
        <v>10</v>
      </c>
      <c r="Q3507" s="10" t="s">
        <v>8319</v>
      </c>
      <c r="R3507" t="s">
        <v>8345</v>
      </c>
      <c r="S3507" s="14">
        <f t="shared" si="219"/>
        <v>42061.69594907407</v>
      </c>
      <c r="T3507" s="14">
        <f t="shared" si="218"/>
        <v>42121.654282407413</v>
      </c>
    </row>
    <row r="3508" spans="1:20" ht="60" hidden="1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16"/>
        <v>0</v>
      </c>
      <c r="P3508">
        <f t="shared" si="217"/>
        <v>10</v>
      </c>
      <c r="Q3508" s="10" t="s">
        <v>8308</v>
      </c>
      <c r="R3508" t="s">
        <v>8318</v>
      </c>
      <c r="S3508" s="14">
        <f t="shared" si="219"/>
        <v>41830.033958333333</v>
      </c>
      <c r="T3508" s="14">
        <f t="shared" si="218"/>
        <v>41860.033958333333</v>
      </c>
    </row>
    <row r="3509" spans="1:20" ht="45" hidden="1" x14ac:dyDescent="0.2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16"/>
        <v>0</v>
      </c>
      <c r="P3509">
        <f t="shared" si="217"/>
        <v>10</v>
      </c>
      <c r="Q3509" s="10" t="s">
        <v>8311</v>
      </c>
      <c r="R3509" t="s">
        <v>8352</v>
      </c>
      <c r="S3509" s="14">
        <f t="shared" si="219"/>
        <v>42349.824097222227</v>
      </c>
      <c r="T3509" s="14">
        <f t="shared" si="218"/>
        <v>42399.824097222227</v>
      </c>
    </row>
    <row r="3510" spans="1:20" ht="30" hidden="1" x14ac:dyDescent="0.2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16"/>
        <v>0</v>
      </c>
      <c r="P3510">
        <f t="shared" si="217"/>
        <v>10</v>
      </c>
      <c r="Q3510" s="10" t="s">
        <v>8323</v>
      </c>
      <c r="R3510" t="s">
        <v>8326</v>
      </c>
      <c r="S3510" s="14">
        <f t="shared" si="219"/>
        <v>42786.350231481483</v>
      </c>
      <c r="T3510" s="14">
        <f t="shared" si="218"/>
        <v>42846.308564814812</v>
      </c>
    </row>
    <row r="3511" spans="1:20" ht="60" hidden="1" x14ac:dyDescent="0.2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16"/>
        <v>0</v>
      </c>
      <c r="P3511">
        <f t="shared" si="217"/>
        <v>5</v>
      </c>
      <c r="Q3511" s="10" t="s">
        <v>8323</v>
      </c>
      <c r="R3511" t="s">
        <v>8324</v>
      </c>
      <c r="S3511" s="14">
        <f t="shared" si="219"/>
        <v>41825.055231481485</v>
      </c>
      <c r="T3511" s="14">
        <f t="shared" si="218"/>
        <v>41850.055231481485</v>
      </c>
    </row>
    <row r="3512" spans="1:20" ht="45" hidden="1" x14ac:dyDescent="0.2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16"/>
        <v>0</v>
      </c>
      <c r="P3512">
        <f t="shared" si="217"/>
        <v>10</v>
      </c>
      <c r="Q3512" s="10" t="s">
        <v>8323</v>
      </c>
      <c r="R3512" t="s">
        <v>8324</v>
      </c>
      <c r="S3512" s="14">
        <f t="shared" si="219"/>
        <v>42745.031469907408</v>
      </c>
      <c r="T3512" s="14">
        <f t="shared" si="218"/>
        <v>42785.031469907408</v>
      </c>
    </row>
    <row r="3513" spans="1:20" ht="60" hidden="1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8342</v>
      </c>
      <c r="S3513" s="14">
        <f t="shared" si="219"/>
        <v>42017.843287037031</v>
      </c>
      <c r="T3513" s="14">
        <f t="shared" si="218"/>
        <v>42047.843287037031</v>
      </c>
    </row>
    <row r="3514" spans="1:20" ht="60" hidden="1" x14ac:dyDescent="0.2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16"/>
        <v>0</v>
      </c>
      <c r="P3514">
        <f t="shared" si="217"/>
        <v>10</v>
      </c>
      <c r="Q3514" s="10" t="s">
        <v>8316</v>
      </c>
      <c r="R3514" t="s">
        <v>8344</v>
      </c>
      <c r="S3514" s="14">
        <f t="shared" si="219"/>
        <v>42649.924907407403</v>
      </c>
      <c r="T3514" s="14">
        <f t="shared" si="218"/>
        <v>42679.924907407403</v>
      </c>
    </row>
    <row r="3515" spans="1:20" ht="45" hidden="1" x14ac:dyDescent="0.2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16"/>
        <v>0</v>
      </c>
      <c r="P3515">
        <f t="shared" si="217"/>
        <v>5</v>
      </c>
      <c r="Q3515" s="10" t="s">
        <v>8316</v>
      </c>
      <c r="R3515" t="s">
        <v>8334</v>
      </c>
      <c r="S3515" s="14">
        <f t="shared" si="219"/>
        <v>41951.973229166666</v>
      </c>
      <c r="T3515" s="14">
        <f t="shared" si="218"/>
        <v>41981.973229166666</v>
      </c>
    </row>
    <row r="3516" spans="1:20" ht="45" hidden="1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16"/>
        <v>0</v>
      </c>
      <c r="P3516">
        <f t="shared" si="217"/>
        <v>10</v>
      </c>
      <c r="Q3516" s="10" t="s">
        <v>8323</v>
      </c>
      <c r="R3516" t="s">
        <v>8335</v>
      </c>
      <c r="S3516" s="14">
        <f t="shared" si="219"/>
        <v>42154.818819444445</v>
      </c>
      <c r="T3516" s="14">
        <f t="shared" si="218"/>
        <v>42185.165972222225</v>
      </c>
    </row>
    <row r="3517" spans="1:20" ht="60" hidden="1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16"/>
        <v>0</v>
      </c>
      <c r="P3517">
        <f t="shared" si="217"/>
        <v>10</v>
      </c>
      <c r="Q3517" s="10" t="s">
        <v>8308</v>
      </c>
      <c r="R3517" t="s">
        <v>8342</v>
      </c>
      <c r="S3517" s="14">
        <f t="shared" si="219"/>
        <v>42223.619456018518</v>
      </c>
      <c r="T3517" s="14">
        <f t="shared" si="218"/>
        <v>42253.215277777781</v>
      </c>
    </row>
    <row r="3518" spans="1:20" ht="45" hidden="1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16"/>
        <v>0</v>
      </c>
      <c r="P3518">
        <f t="shared" si="217"/>
        <v>5</v>
      </c>
      <c r="Q3518" s="10" t="s">
        <v>8321</v>
      </c>
      <c r="R3518" t="s">
        <v>8339</v>
      </c>
      <c r="S3518" s="14">
        <f t="shared" si="219"/>
        <v>41650.015057870369</v>
      </c>
      <c r="T3518" s="14">
        <f t="shared" si="218"/>
        <v>41680.015057870369</v>
      </c>
    </row>
    <row r="3519" spans="1:20" ht="45" hidden="1" x14ac:dyDescent="0.2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16"/>
        <v>0</v>
      </c>
      <c r="P3519">
        <f t="shared" si="217"/>
        <v>10</v>
      </c>
      <c r="Q3519" s="10" t="s">
        <v>8321</v>
      </c>
      <c r="R3519" t="s">
        <v>8339</v>
      </c>
      <c r="S3519" s="14">
        <f t="shared" si="219"/>
        <v>42447.896875000006</v>
      </c>
      <c r="T3519" s="14">
        <f t="shared" si="218"/>
        <v>42474.606944444444</v>
      </c>
    </row>
    <row r="3520" spans="1:20" ht="60" hidden="1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16"/>
        <v>0</v>
      </c>
      <c r="P3520">
        <f t="shared" si="217"/>
        <v>10</v>
      </c>
      <c r="Q3520" s="10" t="s">
        <v>8311</v>
      </c>
      <c r="R3520" t="s">
        <v>8349</v>
      </c>
      <c r="S3520" s="14">
        <f t="shared" si="219"/>
        <v>42121.367002314815</v>
      </c>
      <c r="T3520" s="14">
        <f t="shared" si="218"/>
        <v>42152.836805555555</v>
      </c>
    </row>
    <row r="3521" spans="1:20" ht="30" hidden="1" x14ac:dyDescent="0.2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16"/>
        <v>0</v>
      </c>
      <c r="P3521">
        <f t="shared" si="217"/>
        <v>10</v>
      </c>
      <c r="Q3521" s="10" t="s">
        <v>8323</v>
      </c>
      <c r="R3521" t="s">
        <v>8326</v>
      </c>
      <c r="S3521" s="14">
        <f t="shared" si="219"/>
        <v>42437.64534722222</v>
      </c>
      <c r="T3521" s="14">
        <f t="shared" si="218"/>
        <v>42497.603680555556</v>
      </c>
    </row>
    <row r="3522" spans="1:20" ht="60" hidden="1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16"/>
        <v>0</v>
      </c>
      <c r="P3522">
        <f t="shared" si="217"/>
        <v>3.3332999999999999</v>
      </c>
      <c r="Q3522" s="10" t="s">
        <v>8316</v>
      </c>
      <c r="R3522" t="s">
        <v>8334</v>
      </c>
      <c r="S3522" s="14">
        <f t="shared" si="219"/>
        <v>41526.345914351856</v>
      </c>
      <c r="T3522" s="14">
        <f t="shared" si="218"/>
        <v>41556.345914351856</v>
      </c>
    </row>
    <row r="3523" spans="1:20" ht="60" hidden="1" x14ac:dyDescent="0.2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20">ROUND(E3523/D3523*100,0)</f>
        <v>0</v>
      </c>
      <c r="P3523">
        <f t="shared" ref="P3523:P3586" si="221">ROUND(E3523/L3523,4)</f>
        <v>5</v>
      </c>
      <c r="Q3523" s="10" t="s">
        <v>8327</v>
      </c>
      <c r="R3523" t="s">
        <v>8330</v>
      </c>
      <c r="S3523" s="14">
        <f t="shared" si="219"/>
        <v>41989.664409722223</v>
      </c>
      <c r="T3523" s="14">
        <f t="shared" ref="T3523:T3586" si="222">(((I3523/60/60)/24)+DATE(1970,1,1))</f>
        <v>42019.664409722223</v>
      </c>
    </row>
    <row r="3524" spans="1:20" ht="45" hidden="1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20"/>
        <v>0</v>
      </c>
      <c r="P3524">
        <f t="shared" si="221"/>
        <v>10</v>
      </c>
      <c r="Q3524" s="10" t="s">
        <v>8321</v>
      </c>
      <c r="R3524" t="s">
        <v>8339</v>
      </c>
      <c r="S3524" s="14">
        <f t="shared" ref="S3524:S3587" si="223">(((J3524/60)/60/24)+DATE(1970,1,1))</f>
        <v>42153.631597222222</v>
      </c>
      <c r="T3524" s="14">
        <f t="shared" si="222"/>
        <v>42183.631597222222</v>
      </c>
    </row>
    <row r="3525" spans="1:20" ht="60" hidden="1" x14ac:dyDescent="0.2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20"/>
        <v>0</v>
      </c>
      <c r="P3525">
        <f t="shared" si="221"/>
        <v>10</v>
      </c>
      <c r="Q3525" s="10" t="s">
        <v>8308</v>
      </c>
      <c r="R3525" t="s">
        <v>8342</v>
      </c>
      <c r="S3525" s="14">
        <f t="shared" si="223"/>
        <v>42450.589143518519</v>
      </c>
      <c r="T3525" s="14">
        <f t="shared" si="222"/>
        <v>42510.589143518519</v>
      </c>
    </row>
    <row r="3526" spans="1:20" ht="60" hidden="1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20"/>
        <v>0</v>
      </c>
      <c r="P3526">
        <f t="shared" si="221"/>
        <v>10</v>
      </c>
      <c r="Q3526" s="10" t="s">
        <v>8308</v>
      </c>
      <c r="R3526" t="s">
        <v>8342</v>
      </c>
      <c r="S3526" s="14">
        <f t="shared" si="223"/>
        <v>42102.650567129633</v>
      </c>
      <c r="T3526" s="14">
        <f t="shared" si="222"/>
        <v>42148.625</v>
      </c>
    </row>
    <row r="3527" spans="1:20" ht="45" hidden="1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20"/>
        <v>0</v>
      </c>
      <c r="P3527">
        <f t="shared" si="221"/>
        <v>10</v>
      </c>
      <c r="Q3527" s="10" t="s">
        <v>8308</v>
      </c>
      <c r="R3527" t="s">
        <v>8342</v>
      </c>
      <c r="S3527" s="14">
        <f t="shared" si="223"/>
        <v>42262.849050925928</v>
      </c>
      <c r="T3527" s="14">
        <f t="shared" si="222"/>
        <v>42292.849050925928</v>
      </c>
    </row>
    <row r="3528" spans="1:20" ht="30" hidden="1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20"/>
        <v>0</v>
      </c>
      <c r="P3528">
        <f t="shared" si="221"/>
        <v>5</v>
      </c>
      <c r="Q3528" s="10" t="s">
        <v>8319</v>
      </c>
      <c r="R3528" t="s">
        <v>8345</v>
      </c>
      <c r="S3528" s="14">
        <f t="shared" si="223"/>
        <v>42383.899456018517</v>
      </c>
      <c r="T3528" s="14">
        <f t="shared" si="222"/>
        <v>42413.899456018517</v>
      </c>
    </row>
    <row r="3529" spans="1:20" ht="30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20"/>
        <v>0</v>
      </c>
      <c r="P3529">
        <f t="shared" si="221"/>
        <v>10</v>
      </c>
      <c r="Q3529" s="10" t="s">
        <v>8323</v>
      </c>
      <c r="R3529" t="s">
        <v>8335</v>
      </c>
      <c r="S3529" s="14">
        <f t="shared" si="223"/>
        <v>41865.659780092588</v>
      </c>
      <c r="T3529" s="14">
        <f t="shared" si="222"/>
        <v>41890.659780092588</v>
      </c>
    </row>
    <row r="3530" spans="1:20" ht="60" hidden="1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20"/>
        <v>0</v>
      </c>
      <c r="P3530">
        <f t="shared" si="221"/>
        <v>10</v>
      </c>
      <c r="Q3530" s="10" t="s">
        <v>8321</v>
      </c>
      <c r="R3530" t="s">
        <v>8325</v>
      </c>
      <c r="S3530" s="14">
        <f t="shared" si="223"/>
        <v>42375.230115740742</v>
      </c>
      <c r="T3530" s="14">
        <f t="shared" si="222"/>
        <v>42417.999305555553</v>
      </c>
    </row>
    <row r="3531" spans="1:20" ht="45" hidden="1" x14ac:dyDescent="0.2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20"/>
        <v>0</v>
      </c>
      <c r="P3531">
        <f t="shared" si="221"/>
        <v>10</v>
      </c>
      <c r="Q3531" s="10" t="s">
        <v>8323</v>
      </c>
      <c r="R3531" t="s">
        <v>8326</v>
      </c>
      <c r="S3531" s="14">
        <f t="shared" si="223"/>
        <v>41863.527326388888</v>
      </c>
      <c r="T3531" s="14">
        <f t="shared" si="222"/>
        <v>41893.527326388888</v>
      </c>
    </row>
    <row r="3532" spans="1:20" ht="60" hidden="1" x14ac:dyDescent="0.2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20"/>
        <v>0</v>
      </c>
      <c r="P3532">
        <f t="shared" si="221"/>
        <v>10</v>
      </c>
      <c r="Q3532" s="10" t="s">
        <v>8323</v>
      </c>
      <c r="R3532" t="s">
        <v>8326</v>
      </c>
      <c r="S3532" s="14">
        <f t="shared" si="223"/>
        <v>42058.603877314818</v>
      </c>
      <c r="T3532" s="14">
        <f t="shared" si="222"/>
        <v>42087.165972222225</v>
      </c>
    </row>
    <row r="3533" spans="1:20" ht="60" hidden="1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20"/>
        <v>0</v>
      </c>
      <c r="P3533">
        <f t="shared" si="221"/>
        <v>10</v>
      </c>
      <c r="Q3533" s="10" t="s">
        <v>8321</v>
      </c>
      <c r="R3533" t="s">
        <v>8337</v>
      </c>
      <c r="S3533" s="14">
        <f t="shared" si="223"/>
        <v>41938.893263888887</v>
      </c>
      <c r="T3533" s="14">
        <f t="shared" si="222"/>
        <v>41959.934930555552</v>
      </c>
    </row>
    <row r="3534" spans="1:20" ht="60" hidden="1" x14ac:dyDescent="0.2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20"/>
        <v>0</v>
      </c>
      <c r="P3534">
        <f t="shared" si="221"/>
        <v>10</v>
      </c>
      <c r="Q3534" s="10" t="s">
        <v>8311</v>
      </c>
      <c r="R3534" t="s">
        <v>8356</v>
      </c>
      <c r="S3534" s="14">
        <f t="shared" si="223"/>
        <v>42172.669027777782</v>
      </c>
      <c r="T3534" s="14">
        <f t="shared" si="222"/>
        <v>42202.669027777782</v>
      </c>
    </row>
    <row r="3535" spans="1:20" ht="60" hidden="1" x14ac:dyDescent="0.2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20"/>
        <v>0</v>
      </c>
      <c r="P3535">
        <f t="shared" si="221"/>
        <v>10</v>
      </c>
      <c r="Q3535" s="10" t="s">
        <v>8323</v>
      </c>
      <c r="R3535" t="s">
        <v>8326</v>
      </c>
      <c r="S3535" s="14">
        <f t="shared" si="223"/>
        <v>42622.436412037037</v>
      </c>
      <c r="T3535" s="14">
        <f t="shared" si="222"/>
        <v>42652.436412037037</v>
      </c>
    </row>
    <row r="3536" spans="1:20" ht="45" hidden="1" x14ac:dyDescent="0.2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20"/>
        <v>0</v>
      </c>
      <c r="P3536">
        <f t="shared" si="221"/>
        <v>5</v>
      </c>
      <c r="Q3536" s="10" t="s">
        <v>8316</v>
      </c>
      <c r="R3536" t="s">
        <v>8344</v>
      </c>
      <c r="S3536" s="14">
        <f t="shared" si="223"/>
        <v>41772.797280092593</v>
      </c>
      <c r="T3536" s="14">
        <f t="shared" si="222"/>
        <v>41802.797280092593</v>
      </c>
    </row>
    <row r="3537" spans="1:20" ht="45" hidden="1" x14ac:dyDescent="0.2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20"/>
        <v>0</v>
      </c>
      <c r="P3537">
        <f t="shared" si="221"/>
        <v>10</v>
      </c>
      <c r="Q3537" s="10" t="s">
        <v>8313</v>
      </c>
      <c r="R3537" t="s">
        <v>8355</v>
      </c>
      <c r="S3537" s="14">
        <f t="shared" si="223"/>
        <v>41935.509652777779</v>
      </c>
      <c r="T3537" s="14">
        <f t="shared" si="222"/>
        <v>41965.551319444443</v>
      </c>
    </row>
    <row r="3538" spans="1:20" ht="45" hidden="1" x14ac:dyDescent="0.2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20"/>
        <v>1</v>
      </c>
      <c r="P3538">
        <f t="shared" si="221"/>
        <v>5</v>
      </c>
      <c r="Q3538" s="10" t="s">
        <v>8316</v>
      </c>
      <c r="R3538" t="s">
        <v>8344</v>
      </c>
      <c r="S3538" s="14">
        <f t="shared" si="223"/>
        <v>42535.327476851846</v>
      </c>
      <c r="T3538" s="14">
        <f t="shared" si="222"/>
        <v>42565.327476851846</v>
      </c>
    </row>
    <row r="3539" spans="1:20" ht="30" hidden="1" x14ac:dyDescent="0.2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20"/>
        <v>1</v>
      </c>
      <c r="P3539">
        <f t="shared" si="221"/>
        <v>5</v>
      </c>
      <c r="Q3539" s="10" t="s">
        <v>8311</v>
      </c>
      <c r="R3539" t="s">
        <v>8356</v>
      </c>
      <c r="S3539" s="14">
        <f t="shared" si="223"/>
        <v>42573.65662037037</v>
      </c>
      <c r="T3539" s="14">
        <f t="shared" si="222"/>
        <v>42588.65662037037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t="s">
        <v>8324</v>
      </c>
      <c r="S3540" s="14">
        <f t="shared" si="223"/>
        <v>41848.679803240739</v>
      </c>
      <c r="T3540" s="14">
        <f t="shared" si="222"/>
        <v>41908.679803240739</v>
      </c>
    </row>
    <row r="3541" spans="1:20" ht="45" hidden="1" x14ac:dyDescent="0.2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t="s">
        <v>8326</v>
      </c>
      <c r="S3541" s="14">
        <f t="shared" si="223"/>
        <v>42048.711724537032</v>
      </c>
      <c r="T3541" s="14">
        <f t="shared" si="222"/>
        <v>42086.75</v>
      </c>
    </row>
    <row r="3542" spans="1:20" ht="60" hidden="1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1</v>
      </c>
      <c r="P3542">
        <f t="shared" si="221"/>
        <v>10</v>
      </c>
      <c r="Q3542" s="10" t="s">
        <v>8323</v>
      </c>
      <c r="R3542" t="s">
        <v>8326</v>
      </c>
      <c r="S3542" s="14">
        <f t="shared" si="223"/>
        <v>42803.842812499999</v>
      </c>
      <c r="T3542" s="14">
        <f t="shared" si="222"/>
        <v>42843.801145833335</v>
      </c>
    </row>
    <row r="3543" spans="1:20" ht="45" hidden="1" x14ac:dyDescent="0.2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20"/>
        <v>1</v>
      </c>
      <c r="P3543">
        <f t="shared" si="221"/>
        <v>5</v>
      </c>
      <c r="Q3543" s="10" t="s">
        <v>8308</v>
      </c>
      <c r="R3543" t="s">
        <v>8342</v>
      </c>
      <c r="S3543" s="14">
        <f t="shared" si="223"/>
        <v>42049.716620370367</v>
      </c>
      <c r="T3543" s="14">
        <f t="shared" si="222"/>
        <v>42079.674953703703</v>
      </c>
    </row>
    <row r="3544" spans="1:20" ht="60" hidden="1" x14ac:dyDescent="0.2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</v>
      </c>
      <c r="P3544">
        <f t="shared" si="221"/>
        <v>10</v>
      </c>
      <c r="Q3544" s="10" t="s">
        <v>8323</v>
      </c>
      <c r="R3544" t="s">
        <v>8326</v>
      </c>
      <c r="S3544" s="14">
        <f t="shared" si="223"/>
        <v>42291.739548611105</v>
      </c>
      <c r="T3544" s="14">
        <f t="shared" si="222"/>
        <v>42351.781215277777</v>
      </c>
    </row>
    <row r="3545" spans="1:20" ht="60" hidden="1" x14ac:dyDescent="0.2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20"/>
        <v>1</v>
      </c>
      <c r="P3545">
        <f t="shared" si="221"/>
        <v>10</v>
      </c>
      <c r="Q3545" s="10" t="s">
        <v>8323</v>
      </c>
      <c r="R3545" t="s">
        <v>8326</v>
      </c>
      <c r="S3545" s="14">
        <f t="shared" si="223"/>
        <v>42217.670104166667</v>
      </c>
      <c r="T3545" s="14">
        <f t="shared" si="222"/>
        <v>42247.670104166667</v>
      </c>
    </row>
    <row r="3546" spans="1:20" ht="45" hidden="1" x14ac:dyDescent="0.2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20"/>
        <v>1</v>
      </c>
      <c r="P3546">
        <f t="shared" si="221"/>
        <v>10</v>
      </c>
      <c r="Q3546" s="10" t="s">
        <v>8316</v>
      </c>
      <c r="R3546" t="s">
        <v>8334</v>
      </c>
      <c r="S3546" s="14">
        <f t="shared" si="223"/>
        <v>40802.964594907404</v>
      </c>
      <c r="T3546" s="14">
        <f t="shared" si="222"/>
        <v>40832.964594907404</v>
      </c>
    </row>
    <row r="3547" spans="1:20" ht="60" hidden="1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20"/>
        <v>2</v>
      </c>
      <c r="P3547">
        <f t="shared" si="221"/>
        <v>10</v>
      </c>
      <c r="Q3547" s="10" t="s">
        <v>8346</v>
      </c>
      <c r="R3547" t="s">
        <v>8347</v>
      </c>
      <c r="S3547" s="14">
        <f t="shared" si="223"/>
        <v>41851.696157407408</v>
      </c>
      <c r="T3547" s="14">
        <f t="shared" si="222"/>
        <v>41894.416666666664</v>
      </c>
    </row>
    <row r="3548" spans="1:20" ht="45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20"/>
        <v>2</v>
      </c>
      <c r="P3548">
        <f t="shared" si="221"/>
        <v>5</v>
      </c>
      <c r="Q3548" s="10" t="s">
        <v>8323</v>
      </c>
      <c r="R3548" t="s">
        <v>8335</v>
      </c>
      <c r="S3548" s="14">
        <f t="shared" si="223"/>
        <v>42201.436226851853</v>
      </c>
      <c r="T3548" s="14">
        <f t="shared" si="222"/>
        <v>42244.9375</v>
      </c>
    </row>
    <row r="3549" spans="1:20" ht="60" hidden="1" x14ac:dyDescent="0.2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2</v>
      </c>
      <c r="P3549">
        <f t="shared" si="221"/>
        <v>10</v>
      </c>
      <c r="Q3549" s="10" t="s">
        <v>8323</v>
      </c>
      <c r="R3549" t="s">
        <v>8326</v>
      </c>
      <c r="S3549" s="14">
        <f t="shared" si="223"/>
        <v>42128.431064814817</v>
      </c>
      <c r="T3549" s="14">
        <f t="shared" si="222"/>
        <v>42146.875</v>
      </c>
    </row>
    <row r="3550" spans="1:20" ht="60" hidden="1" x14ac:dyDescent="0.2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5</v>
      </c>
      <c r="P3550">
        <f t="shared" si="221"/>
        <v>10</v>
      </c>
      <c r="Q3550" s="10" t="s">
        <v>8323</v>
      </c>
      <c r="R3550" t="s">
        <v>8326</v>
      </c>
      <c r="S3550" s="14">
        <f t="shared" si="223"/>
        <v>42261.632916666669</v>
      </c>
      <c r="T3550" s="14">
        <f t="shared" si="222"/>
        <v>42266.165972222225</v>
      </c>
    </row>
    <row r="3551" spans="1:20" ht="45" hidden="1" x14ac:dyDescent="0.2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10</v>
      </c>
      <c r="P3551">
        <f t="shared" si="221"/>
        <v>10</v>
      </c>
      <c r="Q3551" s="10" t="s">
        <v>8323</v>
      </c>
      <c r="R3551" t="s">
        <v>8326</v>
      </c>
      <c r="S3551" s="14">
        <f t="shared" si="223"/>
        <v>41831.697939814818</v>
      </c>
      <c r="T3551" s="14">
        <f t="shared" si="222"/>
        <v>41861.697939814818</v>
      </c>
    </row>
    <row r="3552" spans="1:20" ht="30" hidden="1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20"/>
        <v>100</v>
      </c>
      <c r="P3552">
        <f t="shared" si="221"/>
        <v>10</v>
      </c>
      <c r="Q3552" s="10" t="s">
        <v>8327</v>
      </c>
      <c r="R3552" t="s">
        <v>8336</v>
      </c>
      <c r="S3552" s="14">
        <f t="shared" si="223"/>
        <v>42165.79833333334</v>
      </c>
      <c r="T3552" s="14">
        <f t="shared" si="222"/>
        <v>42195.79833333334</v>
      </c>
    </row>
    <row r="3553" spans="1:20" ht="75" hidden="1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20"/>
        <v>200</v>
      </c>
      <c r="P3553">
        <f t="shared" si="221"/>
        <v>10</v>
      </c>
      <c r="Q3553" s="10" t="s">
        <v>8327</v>
      </c>
      <c r="R3553" t="s">
        <v>8329</v>
      </c>
      <c r="S3553" s="14">
        <f t="shared" si="223"/>
        <v>42109.826145833329</v>
      </c>
      <c r="T3553" s="14">
        <f t="shared" si="222"/>
        <v>42139.826145833329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 s="14">
        <f t="shared" si="223"/>
        <v>42276.903333333335</v>
      </c>
      <c r="T3554" s="14">
        <f t="shared" si="222"/>
        <v>42306.903333333335</v>
      </c>
    </row>
    <row r="3555" spans="1:20" ht="60" hidden="1" x14ac:dyDescent="0.2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20"/>
        <v>0</v>
      </c>
      <c r="P3555">
        <f t="shared" si="221"/>
        <v>2</v>
      </c>
      <c r="Q3555" s="10" t="s">
        <v>8308</v>
      </c>
      <c r="R3555" t="s">
        <v>8310</v>
      </c>
      <c r="S3555" s="14">
        <f t="shared" si="223"/>
        <v>41838.832152777781</v>
      </c>
      <c r="T3555" s="14">
        <f t="shared" si="222"/>
        <v>41868.832152777781</v>
      </c>
    </row>
    <row r="3556" spans="1:20" ht="45" hidden="1" x14ac:dyDescent="0.2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20"/>
        <v>0</v>
      </c>
      <c r="P3556">
        <f t="shared" si="221"/>
        <v>8</v>
      </c>
      <c r="Q3556" s="10" t="s">
        <v>8319</v>
      </c>
      <c r="R3556" t="s">
        <v>8345</v>
      </c>
      <c r="S3556" s="14">
        <f t="shared" si="223"/>
        <v>41974.704745370371</v>
      </c>
      <c r="T3556" s="14">
        <f t="shared" si="222"/>
        <v>42004.704745370371</v>
      </c>
    </row>
    <row r="3557" spans="1:20" ht="45" hidden="1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20"/>
        <v>0</v>
      </c>
      <c r="P3557">
        <f t="shared" si="221"/>
        <v>4</v>
      </c>
      <c r="Q3557" s="10" t="s">
        <v>8321</v>
      </c>
      <c r="R3557" t="s">
        <v>8337</v>
      </c>
      <c r="S3557" s="14">
        <f t="shared" si="223"/>
        <v>42396.911712962959</v>
      </c>
      <c r="T3557" s="14">
        <f t="shared" si="222"/>
        <v>42426.911712962959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t="s">
        <v>8342</v>
      </c>
      <c r="S3558" s="14">
        <f t="shared" si="223"/>
        <v>41927.067627314813</v>
      </c>
      <c r="T3558" s="14">
        <f t="shared" si="222"/>
        <v>41957.109293981484</v>
      </c>
    </row>
    <row r="3559" spans="1:20" ht="60" hidden="1" x14ac:dyDescent="0.2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20"/>
        <v>2</v>
      </c>
      <c r="P3559">
        <f t="shared" si="221"/>
        <v>2</v>
      </c>
      <c r="Q3559" s="10" t="s">
        <v>8308</v>
      </c>
      <c r="R3559" t="s">
        <v>8318</v>
      </c>
      <c r="S3559" s="14">
        <f t="shared" si="223"/>
        <v>41864.04886574074</v>
      </c>
      <c r="T3559" s="14">
        <f t="shared" si="222"/>
        <v>41884.04886574074</v>
      </c>
    </row>
    <row r="3560" spans="1:20" ht="45" hidden="1" x14ac:dyDescent="0.2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20"/>
        <v>0</v>
      </c>
      <c r="P3560">
        <f t="shared" si="221"/>
        <v>7</v>
      </c>
      <c r="Q3560" s="10" t="s">
        <v>8323</v>
      </c>
      <c r="R3560" t="s">
        <v>8326</v>
      </c>
      <c r="S3560" s="14">
        <f t="shared" si="223"/>
        <v>42513.976319444439</v>
      </c>
      <c r="T3560" s="14">
        <f t="shared" si="222"/>
        <v>42559.976319444439</v>
      </c>
    </row>
    <row r="3561" spans="1:20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2.3332999999999999</v>
      </c>
      <c r="Q3561" s="10" t="s">
        <v>8323</v>
      </c>
      <c r="R3561" t="s">
        <v>8326</v>
      </c>
      <c r="S3561" s="14">
        <f t="shared" si="223"/>
        <v>42465.128391203703</v>
      </c>
      <c r="T3561" s="14">
        <f t="shared" si="222"/>
        <v>42495.128391203703</v>
      </c>
    </row>
    <row r="3562" spans="1:20" ht="60" hidden="1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20"/>
        <v>0</v>
      </c>
      <c r="P3562">
        <f t="shared" si="221"/>
        <v>2.3332999999999999</v>
      </c>
      <c r="Q3562" s="10" t="s">
        <v>8311</v>
      </c>
      <c r="R3562" t="s">
        <v>8348</v>
      </c>
      <c r="S3562" s="14">
        <f t="shared" si="223"/>
        <v>42013.059027777781</v>
      </c>
      <c r="T3562" s="14">
        <f t="shared" si="222"/>
        <v>42041.059027777781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t="s">
        <v>8339</v>
      </c>
      <c r="S3563" s="14">
        <f t="shared" si="223"/>
        <v>42275.861157407402</v>
      </c>
      <c r="T3563" s="14">
        <f t="shared" si="222"/>
        <v>42335.902824074074</v>
      </c>
    </row>
    <row r="3564" spans="1:20" ht="45" hidden="1" x14ac:dyDescent="0.2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0</v>
      </c>
      <c r="P3564">
        <f t="shared" si="221"/>
        <v>3</v>
      </c>
      <c r="Q3564" s="10" t="s">
        <v>8308</v>
      </c>
      <c r="R3564" t="s">
        <v>8342</v>
      </c>
      <c r="S3564" s="14">
        <f t="shared" si="223"/>
        <v>42646.896898148145</v>
      </c>
      <c r="T3564" s="14">
        <f t="shared" si="222"/>
        <v>42676.896898148145</v>
      </c>
    </row>
    <row r="3565" spans="1:20" ht="45" hidden="1" x14ac:dyDescent="0.2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20"/>
        <v>0</v>
      </c>
      <c r="P3565">
        <f t="shared" si="221"/>
        <v>3</v>
      </c>
      <c r="Q3565" s="10" t="s">
        <v>8313</v>
      </c>
      <c r="R3565" t="s">
        <v>8355</v>
      </c>
      <c r="S3565" s="14">
        <f t="shared" si="223"/>
        <v>41974.712245370371</v>
      </c>
      <c r="T3565" s="14">
        <f t="shared" si="222"/>
        <v>42004.712245370371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t="s">
        <v>8347</v>
      </c>
      <c r="S3566" s="14">
        <f t="shared" si="223"/>
        <v>42011.925937499997</v>
      </c>
      <c r="T3566" s="14">
        <f t="shared" si="222"/>
        <v>42068.852083333331</v>
      </c>
    </row>
    <row r="3567" spans="1:20" ht="60" hidden="1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20"/>
        <v>0</v>
      </c>
      <c r="P3567">
        <f t="shared" si="221"/>
        <v>3</v>
      </c>
      <c r="Q3567" s="10" t="s">
        <v>8316</v>
      </c>
      <c r="R3567" t="s">
        <v>8344</v>
      </c>
      <c r="S3567" s="14">
        <f t="shared" si="223"/>
        <v>42413.649641203709</v>
      </c>
      <c r="T3567" s="14">
        <f t="shared" si="222"/>
        <v>42443.607974537037</v>
      </c>
    </row>
    <row r="3568" spans="1:20" ht="60" hidden="1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20"/>
        <v>0</v>
      </c>
      <c r="P3568">
        <f t="shared" si="221"/>
        <v>6</v>
      </c>
      <c r="Q3568" s="10" t="s">
        <v>8311</v>
      </c>
      <c r="R3568" t="s">
        <v>8348</v>
      </c>
      <c r="S3568" s="14">
        <f t="shared" si="223"/>
        <v>42395.456412037034</v>
      </c>
      <c r="T3568" s="14">
        <f t="shared" si="222"/>
        <v>42425.456412037034</v>
      </c>
    </row>
    <row r="3569" spans="1:20" ht="60" hidden="1" x14ac:dyDescent="0.2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20"/>
        <v>1</v>
      </c>
      <c r="P3569">
        <f t="shared" si="221"/>
        <v>3</v>
      </c>
      <c r="Q3569" s="10" t="s">
        <v>8323</v>
      </c>
      <c r="R3569" t="s">
        <v>8326</v>
      </c>
      <c r="S3569" s="14">
        <f t="shared" si="223"/>
        <v>41982.904386574075</v>
      </c>
      <c r="T3569" s="14">
        <f t="shared" si="222"/>
        <v>42042.904386574075</v>
      </c>
    </row>
    <row r="3570" spans="1:20" ht="60" hidden="1" x14ac:dyDescent="0.2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20"/>
        <v>1</v>
      </c>
      <c r="P3570">
        <f t="shared" si="221"/>
        <v>3</v>
      </c>
      <c r="Q3570" s="10" t="s">
        <v>8308</v>
      </c>
      <c r="R3570" t="s">
        <v>8342</v>
      </c>
      <c r="S3570" s="14">
        <f t="shared" si="223"/>
        <v>42525.656944444447</v>
      </c>
      <c r="T3570" s="14">
        <f t="shared" si="222"/>
        <v>42555.656944444447</v>
      </c>
    </row>
    <row r="3571" spans="1:20" ht="60" hidden="1" x14ac:dyDescent="0.2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20"/>
        <v>0</v>
      </c>
      <c r="P3571">
        <f t="shared" si="221"/>
        <v>5</v>
      </c>
      <c r="Q3571" s="10" t="s">
        <v>8319</v>
      </c>
      <c r="R3571" t="s">
        <v>8345</v>
      </c>
      <c r="S3571" s="14">
        <f t="shared" si="223"/>
        <v>41837.905694444446</v>
      </c>
      <c r="T3571" s="14">
        <f t="shared" si="222"/>
        <v>41867.905694444446</v>
      </c>
    </row>
    <row r="3572" spans="1:20" ht="60" hidden="1" x14ac:dyDescent="0.2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20"/>
        <v>0</v>
      </c>
      <c r="P3572">
        <f t="shared" si="221"/>
        <v>5</v>
      </c>
      <c r="Q3572" s="10" t="s">
        <v>8321</v>
      </c>
      <c r="R3572" t="s">
        <v>8325</v>
      </c>
      <c r="S3572" s="14">
        <f t="shared" si="223"/>
        <v>41792.687442129631</v>
      </c>
      <c r="T3572" s="14">
        <f t="shared" si="222"/>
        <v>41822.687442129631</v>
      </c>
    </row>
    <row r="3573" spans="1:20" ht="60" hidden="1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20"/>
        <v>0</v>
      </c>
      <c r="P3573">
        <f t="shared" si="221"/>
        <v>5</v>
      </c>
      <c r="Q3573" s="10" t="s">
        <v>8319</v>
      </c>
      <c r="R3573" t="s">
        <v>8345</v>
      </c>
      <c r="S3573" s="14">
        <f t="shared" si="223"/>
        <v>42422.536192129628</v>
      </c>
      <c r="T3573" s="14">
        <f t="shared" si="222"/>
        <v>42452.494525462964</v>
      </c>
    </row>
    <row r="3574" spans="1:20" ht="60" hidden="1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20"/>
        <v>0</v>
      </c>
      <c r="P3574">
        <f t="shared" si="221"/>
        <v>5</v>
      </c>
      <c r="Q3574" s="10" t="s">
        <v>8321</v>
      </c>
      <c r="R3574" t="s">
        <v>8339</v>
      </c>
      <c r="S3574" s="14">
        <f t="shared" si="223"/>
        <v>41331.555127314816</v>
      </c>
      <c r="T3574" s="14">
        <f t="shared" si="222"/>
        <v>41356.513460648144</v>
      </c>
    </row>
    <row r="3575" spans="1:20" hidden="1" x14ac:dyDescent="0.2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20"/>
        <v>0</v>
      </c>
      <c r="P3575">
        <f t="shared" si="221"/>
        <v>1</v>
      </c>
      <c r="Q3575" s="10" t="s">
        <v>8319</v>
      </c>
      <c r="R3575" t="s">
        <v>8345</v>
      </c>
      <c r="S3575" s="14">
        <f t="shared" si="223"/>
        <v>42027.856990740736</v>
      </c>
      <c r="T3575" s="14">
        <f t="shared" si="222"/>
        <v>42087.815324074079</v>
      </c>
    </row>
    <row r="3576" spans="1:20" ht="60" hidden="1" x14ac:dyDescent="0.2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20"/>
        <v>0</v>
      </c>
      <c r="P3576">
        <f t="shared" si="221"/>
        <v>5</v>
      </c>
      <c r="Q3576" s="10" t="s">
        <v>8319</v>
      </c>
      <c r="R3576" t="s">
        <v>8345</v>
      </c>
      <c r="S3576" s="14">
        <f t="shared" si="223"/>
        <v>42019.737766203703</v>
      </c>
      <c r="T3576" s="14">
        <f t="shared" si="222"/>
        <v>42077.625</v>
      </c>
    </row>
    <row r="3577" spans="1:20" ht="60" hidden="1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0</v>
      </c>
      <c r="P3577">
        <f t="shared" si="221"/>
        <v>5</v>
      </c>
      <c r="Q3577" s="10" t="s">
        <v>8316</v>
      </c>
      <c r="R3577" t="s">
        <v>8334</v>
      </c>
      <c r="S3577" s="14">
        <f t="shared" si="223"/>
        <v>42123.185798611114</v>
      </c>
      <c r="T3577" s="14">
        <f t="shared" si="222"/>
        <v>42153.185798611114</v>
      </c>
    </row>
    <row r="3578" spans="1:20" ht="60" hidden="1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20"/>
        <v>0</v>
      </c>
      <c r="P3578">
        <f t="shared" si="221"/>
        <v>5</v>
      </c>
      <c r="Q3578" s="10" t="s">
        <v>8327</v>
      </c>
      <c r="R3578" t="s">
        <v>8330</v>
      </c>
      <c r="S3578" s="14">
        <f t="shared" si="223"/>
        <v>42791.669837962967</v>
      </c>
      <c r="T3578" s="14">
        <f t="shared" si="222"/>
        <v>42821.191666666666</v>
      </c>
    </row>
    <row r="3579" spans="1:20" ht="60" hidden="1" x14ac:dyDescent="0.2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20"/>
        <v>0</v>
      </c>
      <c r="P3579">
        <f t="shared" si="221"/>
        <v>5</v>
      </c>
      <c r="Q3579" s="10" t="s">
        <v>8323</v>
      </c>
      <c r="R3579" t="s">
        <v>8324</v>
      </c>
      <c r="S3579" s="14">
        <f t="shared" si="223"/>
        <v>42060.04550925926</v>
      </c>
      <c r="T3579" s="14">
        <f t="shared" si="222"/>
        <v>42090.003842592589</v>
      </c>
    </row>
    <row r="3580" spans="1:20" ht="60" hidden="1" x14ac:dyDescent="0.2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20"/>
        <v>0</v>
      </c>
      <c r="P3580">
        <f t="shared" si="221"/>
        <v>5</v>
      </c>
      <c r="Q3580" s="10" t="s">
        <v>8316</v>
      </c>
      <c r="R3580" t="s">
        <v>8344</v>
      </c>
      <c r="S3580" s="14">
        <f t="shared" si="223"/>
        <v>41975.347523148142</v>
      </c>
      <c r="T3580" s="14">
        <f t="shared" si="222"/>
        <v>42005.347523148142</v>
      </c>
    </row>
    <row r="3581" spans="1:20" ht="60" hidden="1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20"/>
        <v>0</v>
      </c>
      <c r="P3581">
        <f t="shared" si="221"/>
        <v>5</v>
      </c>
      <c r="Q3581" s="10" t="s">
        <v>8323</v>
      </c>
      <c r="R3581" t="s">
        <v>8335</v>
      </c>
      <c r="S3581" s="14">
        <f t="shared" si="223"/>
        <v>41799.259039351848</v>
      </c>
      <c r="T3581" s="14">
        <f t="shared" si="222"/>
        <v>41819.259039351848</v>
      </c>
    </row>
    <row r="3582" spans="1:20" ht="45" hidden="1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20"/>
        <v>0</v>
      </c>
      <c r="P3582">
        <f t="shared" si="221"/>
        <v>5</v>
      </c>
      <c r="Q3582" s="10" t="s">
        <v>8321</v>
      </c>
      <c r="R3582" t="s">
        <v>8339</v>
      </c>
      <c r="S3582" s="14">
        <f t="shared" si="223"/>
        <v>42423.985567129625</v>
      </c>
      <c r="T3582" s="14">
        <f t="shared" si="222"/>
        <v>42453.943900462968</v>
      </c>
    </row>
    <row r="3583" spans="1:20" ht="45" hidden="1" x14ac:dyDescent="0.2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 s="14">
        <f t="shared" si="223"/>
        <v>41136.85805555556</v>
      </c>
      <c r="T3583" s="14">
        <f t="shared" si="222"/>
        <v>41159.32708333333</v>
      </c>
    </row>
    <row r="3584" spans="1:20" ht="60" hidden="1" x14ac:dyDescent="0.2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20"/>
        <v>0</v>
      </c>
      <c r="P3584">
        <f t="shared" si="221"/>
        <v>5</v>
      </c>
      <c r="Q3584" s="10" t="s">
        <v>8323</v>
      </c>
      <c r="R3584" t="s">
        <v>8326</v>
      </c>
      <c r="S3584" s="14">
        <f t="shared" si="223"/>
        <v>41915.400219907409</v>
      </c>
      <c r="T3584" s="14">
        <f t="shared" si="222"/>
        <v>41919.1875</v>
      </c>
    </row>
    <row r="3585" spans="1:20" ht="45" hidden="1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20"/>
        <v>0</v>
      </c>
      <c r="P3585">
        <f t="shared" si="221"/>
        <v>5</v>
      </c>
      <c r="Q3585" s="10" t="s">
        <v>8311</v>
      </c>
      <c r="R3585" t="s">
        <v>8352</v>
      </c>
      <c r="S3585" s="14">
        <f t="shared" si="223"/>
        <v>41471.446851851848</v>
      </c>
      <c r="T3585" s="14">
        <f t="shared" si="222"/>
        <v>41501.446851851848</v>
      </c>
    </row>
    <row r="3586" spans="1:20" ht="30" hidden="1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8319</v>
      </c>
      <c r="R3586" t="s">
        <v>8345</v>
      </c>
      <c r="S3586" s="14">
        <f t="shared" si="223"/>
        <v>42333.330277777779</v>
      </c>
      <c r="T3586" s="14">
        <f t="shared" si="222"/>
        <v>42363.330277777779</v>
      </c>
    </row>
    <row r="3587" spans="1:20" ht="60" hidden="1" x14ac:dyDescent="0.2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24">ROUND(E3587/D3587*100,0)</f>
        <v>0</v>
      </c>
      <c r="P3587">
        <f t="shared" ref="P3587:P3650" si="225">ROUND(E3587/L3587,4)</f>
        <v>5</v>
      </c>
      <c r="Q3587" s="10" t="s">
        <v>8323</v>
      </c>
      <c r="R3587" t="s">
        <v>8326</v>
      </c>
      <c r="S3587" s="14">
        <f t="shared" si="223"/>
        <v>41985.427361111113</v>
      </c>
      <c r="T3587" s="14">
        <f t="shared" ref="T3587:T3650" si="226">(((I3587/60/60)/24)+DATE(1970,1,1))</f>
        <v>42015.427361111113</v>
      </c>
    </row>
    <row r="3588" spans="1:20" ht="60" hidden="1" x14ac:dyDescent="0.2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24"/>
        <v>0</v>
      </c>
      <c r="P3588">
        <f t="shared" si="225"/>
        <v>5</v>
      </c>
      <c r="Q3588" s="10" t="s">
        <v>8323</v>
      </c>
      <c r="R3588" t="s">
        <v>8326</v>
      </c>
      <c r="S3588" s="14">
        <f t="shared" ref="S3588:S3651" si="227">(((J3588/60)/60/24)+DATE(1970,1,1))</f>
        <v>42510.938900462963</v>
      </c>
      <c r="T3588" s="14">
        <f t="shared" si="226"/>
        <v>42540.938900462963</v>
      </c>
    </row>
    <row r="3589" spans="1:20" ht="60" hidden="1" x14ac:dyDescent="0.2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24"/>
        <v>0</v>
      </c>
      <c r="P3589">
        <f t="shared" si="225"/>
        <v>5</v>
      </c>
      <c r="Q3589" s="10" t="s">
        <v>8316</v>
      </c>
      <c r="R3589" t="s">
        <v>8334</v>
      </c>
      <c r="S3589" s="14">
        <f t="shared" si="227"/>
        <v>41722.792407407411</v>
      </c>
      <c r="T3589" s="14">
        <f t="shared" si="226"/>
        <v>41735.792407407411</v>
      </c>
    </row>
    <row r="3590" spans="1:20" ht="60" hidden="1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24"/>
        <v>0</v>
      </c>
      <c r="P3590">
        <f t="shared" si="225"/>
        <v>5</v>
      </c>
      <c r="Q3590" s="10" t="s">
        <v>8311</v>
      </c>
      <c r="R3590" t="s">
        <v>8352</v>
      </c>
      <c r="S3590" s="14">
        <f t="shared" si="227"/>
        <v>42527.007326388892</v>
      </c>
      <c r="T3590" s="14">
        <f t="shared" si="226"/>
        <v>42587.007326388892</v>
      </c>
    </row>
    <row r="3591" spans="1:20" ht="60" hidden="1" x14ac:dyDescent="0.2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0</v>
      </c>
      <c r="P3591">
        <f t="shared" si="225"/>
        <v>5</v>
      </c>
      <c r="Q3591" s="10" t="s">
        <v>8323</v>
      </c>
      <c r="R3591" t="s">
        <v>8326</v>
      </c>
      <c r="S3591" s="14">
        <f t="shared" si="227"/>
        <v>42109.801712962959</v>
      </c>
      <c r="T3591" s="14">
        <f t="shared" si="226"/>
        <v>42139.801712962959</v>
      </c>
    </row>
    <row r="3592" spans="1:20" ht="45" hidden="1" x14ac:dyDescent="0.2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8323</v>
      </c>
      <c r="R3592" t="s">
        <v>8326</v>
      </c>
      <c r="S3592" s="14">
        <f t="shared" si="227"/>
        <v>41809.389930555553</v>
      </c>
      <c r="T3592" s="14">
        <f t="shared" si="226"/>
        <v>41839.389930555553</v>
      </c>
    </row>
    <row r="3593" spans="1:20" ht="45" hidden="1" x14ac:dyDescent="0.2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24"/>
        <v>0</v>
      </c>
      <c r="P3593">
        <f t="shared" si="225"/>
        <v>5</v>
      </c>
      <c r="Q3593" s="10" t="s">
        <v>8323</v>
      </c>
      <c r="R3593" t="s">
        <v>8326</v>
      </c>
      <c r="S3593" s="14">
        <f t="shared" si="227"/>
        <v>41848.772928240738</v>
      </c>
      <c r="T3593" s="14">
        <f t="shared" si="226"/>
        <v>41877.686111111114</v>
      </c>
    </row>
    <row r="3594" spans="1:20" ht="60" hidden="1" x14ac:dyDescent="0.2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24"/>
        <v>0</v>
      </c>
      <c r="P3594">
        <f t="shared" si="225"/>
        <v>5</v>
      </c>
      <c r="Q3594" s="10" t="s">
        <v>8323</v>
      </c>
      <c r="R3594" t="s">
        <v>8326</v>
      </c>
      <c r="S3594" s="14">
        <f t="shared" si="227"/>
        <v>42492.98505787037</v>
      </c>
      <c r="T3594" s="14">
        <f t="shared" si="226"/>
        <v>42522.98505787037</v>
      </c>
    </row>
    <row r="3595" spans="1:20" ht="60" hidden="1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24"/>
        <v>1</v>
      </c>
      <c r="P3595">
        <f t="shared" si="225"/>
        <v>5</v>
      </c>
      <c r="Q3595" s="10" t="s">
        <v>8316</v>
      </c>
      <c r="R3595" t="s">
        <v>8334</v>
      </c>
      <c r="S3595" s="14">
        <f t="shared" si="227"/>
        <v>41835.977083333331</v>
      </c>
      <c r="T3595" s="14">
        <f t="shared" si="226"/>
        <v>41865.977083333331</v>
      </c>
    </row>
    <row r="3596" spans="1:20" ht="60" hidden="1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24"/>
        <v>1</v>
      </c>
      <c r="P3596">
        <f t="shared" si="225"/>
        <v>5</v>
      </c>
      <c r="Q3596" s="10" t="s">
        <v>8313</v>
      </c>
      <c r="R3596" t="s">
        <v>8351</v>
      </c>
      <c r="S3596" s="14">
        <f t="shared" si="227"/>
        <v>42325.448958333334</v>
      </c>
      <c r="T3596" s="14">
        <f t="shared" si="226"/>
        <v>42357.448958333334</v>
      </c>
    </row>
    <row r="3597" spans="1:20" ht="45" hidden="1" x14ac:dyDescent="0.2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24"/>
        <v>1</v>
      </c>
      <c r="P3597">
        <f t="shared" si="225"/>
        <v>1</v>
      </c>
      <c r="Q3597" s="10" t="s">
        <v>8319</v>
      </c>
      <c r="R3597" t="s">
        <v>8345</v>
      </c>
      <c r="S3597" s="14">
        <f t="shared" si="227"/>
        <v>42019.76944444445</v>
      </c>
      <c r="T3597" s="14">
        <f t="shared" si="226"/>
        <v>42079.727777777778</v>
      </c>
    </row>
    <row r="3598" spans="1:20" ht="60" hidden="1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24"/>
        <v>1</v>
      </c>
      <c r="P3598">
        <f t="shared" si="225"/>
        <v>5</v>
      </c>
      <c r="Q3598" s="10" t="s">
        <v>8327</v>
      </c>
      <c r="R3598" t="s">
        <v>8354</v>
      </c>
      <c r="S3598" s="14">
        <f t="shared" si="227"/>
        <v>40782.165532407409</v>
      </c>
      <c r="T3598" s="14">
        <f t="shared" si="226"/>
        <v>40797.554166666669</v>
      </c>
    </row>
    <row r="3599" spans="1:20" ht="60" hidden="1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24"/>
        <v>1</v>
      </c>
      <c r="P3599">
        <f t="shared" si="225"/>
        <v>5</v>
      </c>
      <c r="Q3599" s="10" t="s">
        <v>8308</v>
      </c>
      <c r="R3599" t="s">
        <v>8342</v>
      </c>
      <c r="S3599" s="14">
        <f t="shared" si="227"/>
        <v>42307.034074074079</v>
      </c>
      <c r="T3599" s="14">
        <f t="shared" si="226"/>
        <v>42337.075740740736</v>
      </c>
    </row>
    <row r="3600" spans="1:20" ht="60" hidden="1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1</v>
      </c>
      <c r="P3600">
        <f t="shared" si="225"/>
        <v>5</v>
      </c>
      <c r="Q3600" s="10" t="s">
        <v>8323</v>
      </c>
      <c r="R3600" t="s">
        <v>8326</v>
      </c>
      <c r="S3600" s="14">
        <f t="shared" si="227"/>
        <v>42453.428240740745</v>
      </c>
      <c r="T3600" s="14">
        <f t="shared" si="226"/>
        <v>42483.428240740745</v>
      </c>
    </row>
    <row r="3601" spans="1:20" ht="60" hidden="1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24"/>
        <v>0</v>
      </c>
      <c r="P3601">
        <f t="shared" si="225"/>
        <v>2</v>
      </c>
      <c r="Q3601" s="10" t="s">
        <v>8316</v>
      </c>
      <c r="R3601" t="s">
        <v>8344</v>
      </c>
      <c r="S3601" s="14">
        <f t="shared" si="227"/>
        <v>42645.367442129631</v>
      </c>
      <c r="T3601" s="14">
        <f t="shared" si="226"/>
        <v>42680.409108796302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1.3332999999999999</v>
      </c>
      <c r="Q3602" s="10" t="s">
        <v>8319</v>
      </c>
      <c r="R3602" t="s">
        <v>8345</v>
      </c>
      <c r="S3602" s="14">
        <f t="shared" si="227"/>
        <v>42034.339363425926</v>
      </c>
      <c r="T3602" s="14">
        <f t="shared" si="226"/>
        <v>42064.339363425926</v>
      </c>
    </row>
    <row r="3603" spans="1:20" ht="45" hidden="1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24"/>
        <v>0</v>
      </c>
      <c r="P3603">
        <f t="shared" si="225"/>
        <v>4</v>
      </c>
      <c r="Q3603" s="10" t="s">
        <v>8308</v>
      </c>
      <c r="R3603" t="s">
        <v>8342</v>
      </c>
      <c r="S3603" s="14">
        <f t="shared" si="227"/>
        <v>42131.455439814818</v>
      </c>
      <c r="T3603" s="14">
        <f t="shared" si="226"/>
        <v>42161.44930555555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t="s">
        <v>8326</v>
      </c>
      <c r="S3604" s="14">
        <f t="shared" si="227"/>
        <v>41812.77443287037</v>
      </c>
      <c r="T3604" s="14">
        <f t="shared" si="226"/>
        <v>41872.77443287037</v>
      </c>
    </row>
    <row r="3605" spans="1:20" ht="45" hidden="1" x14ac:dyDescent="0.2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24"/>
        <v>0</v>
      </c>
      <c r="P3605">
        <f t="shared" si="225"/>
        <v>1.5</v>
      </c>
      <c r="Q3605" s="10" t="s">
        <v>8323</v>
      </c>
      <c r="R3605" t="s">
        <v>8335</v>
      </c>
      <c r="S3605" s="14">
        <f t="shared" si="227"/>
        <v>41849.887037037035</v>
      </c>
      <c r="T3605" s="14">
        <f t="shared" si="226"/>
        <v>41909.887037037035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8339</v>
      </c>
      <c r="S3606" s="14">
        <f t="shared" si="227"/>
        <v>41500.747453703705</v>
      </c>
      <c r="T3606" s="14">
        <f t="shared" si="226"/>
        <v>41530.747453703705</v>
      </c>
    </row>
    <row r="3607" spans="1:20" ht="45" hidden="1" x14ac:dyDescent="0.2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24"/>
        <v>0</v>
      </c>
      <c r="P3607">
        <f t="shared" si="225"/>
        <v>3</v>
      </c>
      <c r="Q3607" s="10" t="s">
        <v>8323</v>
      </c>
      <c r="R3607" t="s">
        <v>8326</v>
      </c>
      <c r="S3607" s="14">
        <f t="shared" si="227"/>
        <v>42107.864722222221</v>
      </c>
      <c r="T3607" s="14">
        <f t="shared" si="226"/>
        <v>42137.864722222221</v>
      </c>
    </row>
    <row r="3608" spans="1:20" ht="45" hidden="1" x14ac:dyDescent="0.2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24"/>
        <v>0</v>
      </c>
      <c r="P3608">
        <f t="shared" si="225"/>
        <v>1</v>
      </c>
      <c r="Q3608" s="10" t="s">
        <v>8313</v>
      </c>
      <c r="R3608" t="s">
        <v>8351</v>
      </c>
      <c r="S3608" s="14">
        <f t="shared" si="227"/>
        <v>42033.845543981486</v>
      </c>
      <c r="T3608" s="14">
        <f t="shared" si="226"/>
        <v>42063.845543981486</v>
      </c>
    </row>
    <row r="3609" spans="1:20" ht="60" hidden="1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24"/>
        <v>0</v>
      </c>
      <c r="P3609">
        <f t="shared" si="225"/>
        <v>1</v>
      </c>
      <c r="Q3609" s="10" t="s">
        <v>8323</v>
      </c>
      <c r="R3609" t="s">
        <v>8324</v>
      </c>
      <c r="S3609" s="14">
        <f t="shared" si="227"/>
        <v>42460.374305555553</v>
      </c>
      <c r="T3609" s="14">
        <f t="shared" si="226"/>
        <v>42510.374305555553</v>
      </c>
    </row>
    <row r="3610" spans="1:20" ht="45" hidden="1" x14ac:dyDescent="0.2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24"/>
        <v>0</v>
      </c>
      <c r="P3610">
        <f t="shared" si="225"/>
        <v>1</v>
      </c>
      <c r="Q3610" s="10" t="s">
        <v>8308</v>
      </c>
      <c r="R3610" t="s">
        <v>8310</v>
      </c>
      <c r="S3610" s="14">
        <f t="shared" si="227"/>
        <v>42615.753310185188</v>
      </c>
      <c r="T3610" s="14">
        <f t="shared" si="226"/>
        <v>42645.753310185188</v>
      </c>
    </row>
    <row r="3611" spans="1:20" ht="30" hidden="1" x14ac:dyDescent="0.2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24"/>
        <v>0</v>
      </c>
      <c r="P3611">
        <f t="shared" si="225"/>
        <v>1.5</v>
      </c>
      <c r="Q3611" s="10" t="s">
        <v>8323</v>
      </c>
      <c r="R3611" t="s">
        <v>8326</v>
      </c>
      <c r="S3611" s="14">
        <f t="shared" si="227"/>
        <v>42095.229166666672</v>
      </c>
      <c r="T3611" s="14">
        <f t="shared" si="226"/>
        <v>42109.211111111115</v>
      </c>
    </row>
    <row r="3612" spans="1:20" ht="60" hidden="1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24"/>
        <v>0</v>
      </c>
      <c r="P3612">
        <f t="shared" si="225"/>
        <v>1.5</v>
      </c>
      <c r="Q3612" s="10" t="s">
        <v>8308</v>
      </c>
      <c r="R3612" t="s">
        <v>8342</v>
      </c>
      <c r="S3612" s="14">
        <f t="shared" si="227"/>
        <v>42031.362187499995</v>
      </c>
      <c r="T3612" s="14">
        <f t="shared" si="226"/>
        <v>42061.362187499995</v>
      </c>
    </row>
    <row r="3613" spans="1:20" ht="45" hidden="1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24"/>
        <v>0</v>
      </c>
      <c r="P3613">
        <f t="shared" si="225"/>
        <v>1</v>
      </c>
      <c r="Q3613" s="10" t="s">
        <v>8321</v>
      </c>
      <c r="R3613" t="s">
        <v>8325</v>
      </c>
      <c r="S3613" s="14">
        <f t="shared" si="227"/>
        <v>42375.996886574074</v>
      </c>
      <c r="T3613" s="14">
        <f t="shared" si="226"/>
        <v>42435.996886574074</v>
      </c>
    </row>
    <row r="3614" spans="1:20" ht="60" hidden="1" x14ac:dyDescent="0.2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24"/>
        <v>0</v>
      </c>
      <c r="P3614">
        <f t="shared" si="225"/>
        <v>1</v>
      </c>
      <c r="Q3614" s="10" t="s">
        <v>8323</v>
      </c>
      <c r="R3614" t="s">
        <v>8326</v>
      </c>
      <c r="S3614" s="14">
        <f t="shared" si="227"/>
        <v>42358.573182870372</v>
      </c>
      <c r="T3614" s="14">
        <f t="shared" si="226"/>
        <v>42377.273611111115</v>
      </c>
    </row>
    <row r="3615" spans="1:20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t="s">
        <v>8326</v>
      </c>
      <c r="S3615" s="14">
        <f t="shared" si="227"/>
        <v>42307.189270833333</v>
      </c>
      <c r="T3615" s="14">
        <f t="shared" si="226"/>
        <v>42322.958333333328</v>
      </c>
    </row>
    <row r="3616" spans="1:20" ht="30" hidden="1" x14ac:dyDescent="0.2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24"/>
        <v>3</v>
      </c>
      <c r="P3616">
        <f t="shared" si="225"/>
        <v>1</v>
      </c>
      <c r="Q3616" s="10" t="s">
        <v>8311</v>
      </c>
      <c r="R3616" t="s">
        <v>8348</v>
      </c>
      <c r="S3616" s="14">
        <f t="shared" si="227"/>
        <v>42524.667662037042</v>
      </c>
      <c r="T3616" s="14">
        <f t="shared" si="226"/>
        <v>42549.667662037042</v>
      </c>
    </row>
    <row r="3617" spans="1:20" ht="60" hidden="1" x14ac:dyDescent="0.2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24"/>
        <v>0</v>
      </c>
      <c r="P3617">
        <f t="shared" si="225"/>
        <v>1</v>
      </c>
      <c r="Q3617" s="10" t="s">
        <v>8323</v>
      </c>
      <c r="R3617" t="s">
        <v>8335</v>
      </c>
      <c r="S3617" s="14">
        <f t="shared" si="227"/>
        <v>42437.094490740739</v>
      </c>
      <c r="T3617" s="14">
        <f t="shared" si="226"/>
        <v>42495.708333333328</v>
      </c>
    </row>
    <row r="3618" spans="1:20" ht="30" hidden="1" x14ac:dyDescent="0.2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24"/>
        <v>0</v>
      </c>
      <c r="P3618">
        <f t="shared" si="225"/>
        <v>1</v>
      </c>
      <c r="Q3618" s="10" t="s">
        <v>8319</v>
      </c>
      <c r="R3618" t="s">
        <v>8345</v>
      </c>
      <c r="S3618" s="14">
        <f t="shared" si="227"/>
        <v>42489.099687499998</v>
      </c>
      <c r="T3618" s="14">
        <f t="shared" si="226"/>
        <v>42549.099687499998</v>
      </c>
    </row>
    <row r="3619" spans="1:20" ht="45" hidden="1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24"/>
        <v>0</v>
      </c>
      <c r="P3619">
        <f t="shared" si="225"/>
        <v>1</v>
      </c>
      <c r="Q3619" s="10" t="s">
        <v>8321</v>
      </c>
      <c r="R3619" t="s">
        <v>8339</v>
      </c>
      <c r="S3619" s="14">
        <f t="shared" si="227"/>
        <v>42130.335358796292</v>
      </c>
      <c r="T3619" s="14">
        <f t="shared" si="226"/>
        <v>42145.335358796292</v>
      </c>
    </row>
    <row r="3620" spans="1:20" ht="60" hidden="1" x14ac:dyDescent="0.2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24"/>
        <v>0</v>
      </c>
      <c r="P3620">
        <f t="shared" si="225"/>
        <v>2</v>
      </c>
      <c r="Q3620" s="10" t="s">
        <v>8323</v>
      </c>
      <c r="R3620" t="s">
        <v>8326</v>
      </c>
      <c r="S3620" s="14">
        <f t="shared" si="227"/>
        <v>42391.772997685184</v>
      </c>
      <c r="T3620" s="14">
        <f t="shared" si="226"/>
        <v>42416.772997685184</v>
      </c>
    </row>
    <row r="3621" spans="1:20" ht="30" hidden="1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24"/>
        <v>0</v>
      </c>
      <c r="P3621">
        <f t="shared" si="225"/>
        <v>2</v>
      </c>
      <c r="Q3621" s="10" t="s">
        <v>8308</v>
      </c>
      <c r="R3621" t="s">
        <v>8342</v>
      </c>
      <c r="S3621" s="14">
        <f t="shared" si="227"/>
        <v>42076.092152777783</v>
      </c>
      <c r="T3621" s="14">
        <f t="shared" si="226"/>
        <v>42106.092152777783</v>
      </c>
    </row>
    <row r="3622" spans="1:20" ht="45" hidden="1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24"/>
        <v>0</v>
      </c>
      <c r="P3622">
        <f t="shared" si="225"/>
        <v>1</v>
      </c>
      <c r="Q3622" s="10" t="s">
        <v>8311</v>
      </c>
      <c r="R3622" t="s">
        <v>8348</v>
      </c>
      <c r="S3622" s="14">
        <f t="shared" si="227"/>
        <v>41931.959016203706</v>
      </c>
      <c r="T3622" s="14">
        <f t="shared" si="226"/>
        <v>41962.00068287037</v>
      </c>
    </row>
    <row r="3623" spans="1:20" ht="45" hidden="1" x14ac:dyDescent="0.2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24"/>
        <v>0</v>
      </c>
      <c r="P3623">
        <f t="shared" si="225"/>
        <v>1</v>
      </c>
      <c r="Q3623" s="10" t="s">
        <v>8319</v>
      </c>
      <c r="R3623" t="s">
        <v>8345</v>
      </c>
      <c r="S3623" s="14">
        <f t="shared" si="227"/>
        <v>42041.218715277777</v>
      </c>
      <c r="T3623" s="14">
        <f t="shared" si="226"/>
        <v>42071.218715277777</v>
      </c>
    </row>
    <row r="3624" spans="1:20" ht="60" hidden="1" x14ac:dyDescent="0.2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24"/>
        <v>0</v>
      </c>
      <c r="P3624">
        <f t="shared" si="225"/>
        <v>1</v>
      </c>
      <c r="Q3624" s="10" t="s">
        <v>8323</v>
      </c>
      <c r="R3624" t="s">
        <v>8324</v>
      </c>
      <c r="S3624" s="14">
        <f t="shared" si="227"/>
        <v>42658.690532407403</v>
      </c>
      <c r="T3624" s="14">
        <f t="shared" si="226"/>
        <v>42673.073611111111</v>
      </c>
    </row>
    <row r="3625" spans="1:20" ht="60" hidden="1" x14ac:dyDescent="0.2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24"/>
        <v>0</v>
      </c>
      <c r="P3625">
        <f t="shared" si="225"/>
        <v>1</v>
      </c>
      <c r="Q3625" s="10" t="s">
        <v>8323</v>
      </c>
      <c r="R3625" t="s">
        <v>8326</v>
      </c>
      <c r="S3625" s="14">
        <f t="shared" si="227"/>
        <v>41828.922905092593</v>
      </c>
      <c r="T3625" s="14">
        <f t="shared" si="226"/>
        <v>41888.922905092593</v>
      </c>
    </row>
    <row r="3626" spans="1:20" ht="45" hidden="1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24"/>
        <v>0</v>
      </c>
      <c r="P3626">
        <f t="shared" si="225"/>
        <v>2</v>
      </c>
      <c r="Q3626" s="10" t="s">
        <v>8308</v>
      </c>
      <c r="R3626" t="s">
        <v>8342</v>
      </c>
      <c r="S3626" s="14">
        <f t="shared" si="227"/>
        <v>42377.70694444445</v>
      </c>
      <c r="T3626" s="14">
        <f t="shared" si="226"/>
        <v>42407.70694444445</v>
      </c>
    </row>
    <row r="3627" spans="1:20" ht="60" hidden="1" x14ac:dyDescent="0.2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24"/>
        <v>0</v>
      </c>
      <c r="P3627">
        <f t="shared" si="225"/>
        <v>1</v>
      </c>
      <c r="Q3627" s="10" t="s">
        <v>8323</v>
      </c>
      <c r="R3627" t="s">
        <v>8326</v>
      </c>
      <c r="S3627" s="14">
        <f t="shared" si="227"/>
        <v>42444.877743055549</v>
      </c>
      <c r="T3627" s="14">
        <f t="shared" si="226"/>
        <v>42504.877743055549</v>
      </c>
    </row>
    <row r="3628" spans="1:20" ht="60" hidden="1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24"/>
        <v>0</v>
      </c>
      <c r="P3628">
        <f t="shared" si="225"/>
        <v>1</v>
      </c>
      <c r="Q3628" s="10" t="s">
        <v>8323</v>
      </c>
      <c r="R3628" t="s">
        <v>8324</v>
      </c>
      <c r="S3628" s="14">
        <f t="shared" si="227"/>
        <v>42567.531157407408</v>
      </c>
      <c r="T3628" s="14">
        <f t="shared" si="226"/>
        <v>42597.531157407408</v>
      </c>
    </row>
    <row r="3629" spans="1:20" ht="30" hidden="1" x14ac:dyDescent="0.2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24"/>
        <v>0</v>
      </c>
      <c r="P3629">
        <f t="shared" si="225"/>
        <v>1</v>
      </c>
      <c r="Q3629" s="10" t="s">
        <v>8313</v>
      </c>
      <c r="R3629" t="s">
        <v>8353</v>
      </c>
      <c r="S3629" s="14">
        <f t="shared" si="227"/>
        <v>42023.143414351856</v>
      </c>
      <c r="T3629" s="14">
        <f t="shared" si="226"/>
        <v>42053.143414351856</v>
      </c>
    </row>
    <row r="3630" spans="1:20" ht="45" hidden="1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24"/>
        <v>0</v>
      </c>
      <c r="P3630">
        <f t="shared" si="225"/>
        <v>1</v>
      </c>
      <c r="Q3630" s="10" t="s">
        <v>8311</v>
      </c>
      <c r="R3630" t="s">
        <v>8356</v>
      </c>
      <c r="S3630" s="14">
        <f t="shared" si="227"/>
        <v>41745.826273148145</v>
      </c>
      <c r="T3630" s="14">
        <f t="shared" si="226"/>
        <v>41795.826273148145</v>
      </c>
    </row>
    <row r="3631" spans="1:20" ht="45" hidden="1" x14ac:dyDescent="0.2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24"/>
        <v>0</v>
      </c>
      <c r="P3631">
        <f t="shared" si="225"/>
        <v>2</v>
      </c>
      <c r="Q3631" s="10" t="s">
        <v>8311</v>
      </c>
      <c r="R3631" t="s">
        <v>8352</v>
      </c>
      <c r="S3631" s="14">
        <f t="shared" si="227"/>
        <v>41729.702314814815</v>
      </c>
      <c r="T3631" s="14">
        <f t="shared" si="226"/>
        <v>41759.702314814815</v>
      </c>
    </row>
    <row r="3632" spans="1:20" ht="30" hidden="1" x14ac:dyDescent="0.2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24"/>
        <v>1</v>
      </c>
      <c r="P3632">
        <f t="shared" si="225"/>
        <v>1</v>
      </c>
      <c r="Q3632" s="10" t="s">
        <v>8316</v>
      </c>
      <c r="R3632" t="s">
        <v>8334</v>
      </c>
      <c r="S3632" s="14">
        <f t="shared" si="227"/>
        <v>41647.632256944446</v>
      </c>
      <c r="T3632" s="14">
        <f t="shared" si="226"/>
        <v>41667.632256944446</v>
      </c>
    </row>
    <row r="3633" spans="1:20" ht="60" hidden="1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24"/>
        <v>2</v>
      </c>
      <c r="P3633">
        <f t="shared" si="225"/>
        <v>1</v>
      </c>
      <c r="Q3633" s="10" t="s">
        <v>8316</v>
      </c>
      <c r="R3633" t="s">
        <v>8334</v>
      </c>
      <c r="S3633" s="14">
        <f t="shared" si="227"/>
        <v>42066.733587962968</v>
      </c>
      <c r="T3633" s="14">
        <f t="shared" si="226"/>
        <v>42096.691921296297</v>
      </c>
    </row>
    <row r="3634" spans="1:20" ht="30" hidden="1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24"/>
        <v>0</v>
      </c>
      <c r="P3634">
        <f t="shared" si="225"/>
        <v>1</v>
      </c>
      <c r="Q3634" s="10" t="s">
        <v>8308</v>
      </c>
      <c r="R3634" t="s">
        <v>8342</v>
      </c>
      <c r="S3634" s="14">
        <f t="shared" si="227"/>
        <v>41908.650347222225</v>
      </c>
      <c r="T3634" s="14">
        <f t="shared" si="226"/>
        <v>41968.692013888889</v>
      </c>
    </row>
    <row r="3635" spans="1:20" ht="30" hidden="1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24"/>
        <v>0</v>
      </c>
      <c r="P3635">
        <f t="shared" si="225"/>
        <v>1</v>
      </c>
      <c r="Q3635" s="10" t="s">
        <v>8308</v>
      </c>
      <c r="R3635" t="s">
        <v>8342</v>
      </c>
      <c r="S3635" s="14">
        <f t="shared" si="227"/>
        <v>41865.583275462966</v>
      </c>
      <c r="T3635" s="14">
        <f t="shared" si="226"/>
        <v>41925.583275462966</v>
      </c>
    </row>
    <row r="3636" spans="1:20" ht="45" hidden="1" x14ac:dyDescent="0.2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24"/>
        <v>0</v>
      </c>
      <c r="P3636">
        <f t="shared" si="225"/>
        <v>1</v>
      </c>
      <c r="Q3636" s="10" t="s">
        <v>8308</v>
      </c>
      <c r="R3636" t="s">
        <v>8342</v>
      </c>
      <c r="S3636" s="14">
        <f t="shared" si="227"/>
        <v>42433.737453703703</v>
      </c>
      <c r="T3636" s="14">
        <f t="shared" si="226"/>
        <v>42493.695787037039</v>
      </c>
    </row>
    <row r="3637" spans="1:20" ht="60" hidden="1" x14ac:dyDescent="0.2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24"/>
        <v>0</v>
      </c>
      <c r="P3637">
        <f t="shared" si="225"/>
        <v>1</v>
      </c>
      <c r="Q3637" s="10" t="s">
        <v>8323</v>
      </c>
      <c r="R3637" t="s">
        <v>8326</v>
      </c>
      <c r="S3637" s="14">
        <f t="shared" si="227"/>
        <v>42433.825717592597</v>
      </c>
      <c r="T3637" s="14">
        <f t="shared" si="226"/>
        <v>42493.784050925926</v>
      </c>
    </row>
    <row r="3638" spans="1:20" ht="30" hidden="1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24"/>
        <v>0</v>
      </c>
      <c r="P3638">
        <f t="shared" si="225"/>
        <v>1</v>
      </c>
      <c r="Q3638" s="10" t="s">
        <v>8308</v>
      </c>
      <c r="R3638" t="s">
        <v>8310</v>
      </c>
      <c r="S3638" s="14">
        <f t="shared" si="227"/>
        <v>41815.927106481482</v>
      </c>
      <c r="T3638" s="14">
        <f t="shared" si="226"/>
        <v>41845.927106481482</v>
      </c>
    </row>
    <row r="3639" spans="1:20" ht="60" hidden="1" x14ac:dyDescent="0.2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24"/>
        <v>0</v>
      </c>
      <c r="P3639">
        <f t="shared" si="225"/>
        <v>1</v>
      </c>
      <c r="Q3639" s="10" t="s">
        <v>8311</v>
      </c>
      <c r="R3639" t="s">
        <v>8348</v>
      </c>
      <c r="S3639" s="14">
        <f t="shared" si="227"/>
        <v>42390.171261574069</v>
      </c>
      <c r="T3639" s="14">
        <f t="shared" si="226"/>
        <v>42420.171261574069</v>
      </c>
    </row>
    <row r="3640" spans="1:20" ht="30" hidden="1" x14ac:dyDescent="0.2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24"/>
        <v>0</v>
      </c>
      <c r="P3640">
        <f t="shared" si="225"/>
        <v>1</v>
      </c>
      <c r="Q3640" s="10" t="s">
        <v>8319</v>
      </c>
      <c r="R3640" t="s">
        <v>8345</v>
      </c>
      <c r="S3640" s="14">
        <f t="shared" si="227"/>
        <v>42642.988819444443</v>
      </c>
      <c r="T3640" s="14">
        <f t="shared" si="226"/>
        <v>42672.988819444443</v>
      </c>
    </row>
    <row r="3641" spans="1:20" ht="45" hidden="1" x14ac:dyDescent="0.2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8342</v>
      </c>
      <c r="S3641" s="14">
        <f t="shared" si="227"/>
        <v>42031.471666666665</v>
      </c>
      <c r="T3641" s="14">
        <f t="shared" si="226"/>
        <v>42091.43</v>
      </c>
    </row>
    <row r="3642" spans="1:20" ht="45" hidden="1" x14ac:dyDescent="0.2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24"/>
        <v>0</v>
      </c>
      <c r="P3642">
        <f t="shared" si="225"/>
        <v>1</v>
      </c>
      <c r="Q3642" s="10" t="s">
        <v>8319</v>
      </c>
      <c r="R3642" t="s">
        <v>8345</v>
      </c>
      <c r="S3642" s="14">
        <f t="shared" si="227"/>
        <v>41828.967916666668</v>
      </c>
      <c r="T3642" s="14">
        <f t="shared" si="226"/>
        <v>41858.967916666668</v>
      </c>
    </row>
    <row r="3643" spans="1:20" ht="45" hidden="1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8310</v>
      </c>
      <c r="S3643" s="14">
        <f t="shared" si="227"/>
        <v>42393.961909722217</v>
      </c>
      <c r="T3643" s="14">
        <f t="shared" si="226"/>
        <v>42428.961909722217</v>
      </c>
    </row>
    <row r="3644" spans="1:20" ht="45" hidden="1" x14ac:dyDescent="0.2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24"/>
        <v>0</v>
      </c>
      <c r="P3644">
        <f t="shared" si="225"/>
        <v>1</v>
      </c>
      <c r="Q3644" s="10" t="s">
        <v>8321</v>
      </c>
      <c r="R3644" t="s">
        <v>8339</v>
      </c>
      <c r="S3644" s="14">
        <f t="shared" si="227"/>
        <v>41620.93141203704</v>
      </c>
      <c r="T3644" s="14">
        <f t="shared" si="226"/>
        <v>41680.93141203704</v>
      </c>
    </row>
    <row r="3645" spans="1:20" ht="45" hidden="1" x14ac:dyDescent="0.2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24"/>
        <v>0</v>
      </c>
      <c r="P3645">
        <f t="shared" si="225"/>
        <v>1</v>
      </c>
      <c r="Q3645" s="10" t="s">
        <v>8321</v>
      </c>
      <c r="R3645" t="s">
        <v>8325</v>
      </c>
      <c r="S3645" s="14">
        <f t="shared" si="227"/>
        <v>42534.180717592593</v>
      </c>
      <c r="T3645" s="14">
        <f t="shared" si="226"/>
        <v>42594.180717592593</v>
      </c>
    </row>
    <row r="3646" spans="1:20" ht="30" hidden="1" x14ac:dyDescent="0.2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24"/>
        <v>0</v>
      </c>
      <c r="P3646">
        <f t="shared" si="225"/>
        <v>1</v>
      </c>
      <c r="Q3646" s="10" t="s">
        <v>8319</v>
      </c>
      <c r="R3646" t="s">
        <v>8345</v>
      </c>
      <c r="S3646" s="14">
        <f t="shared" si="227"/>
        <v>42412.318668981476</v>
      </c>
      <c r="T3646" s="14">
        <f t="shared" si="226"/>
        <v>42452.277002314819</v>
      </c>
    </row>
    <row r="3647" spans="1:20" ht="60" hidden="1" x14ac:dyDescent="0.2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8323</v>
      </c>
      <c r="R3647" t="s">
        <v>8335</v>
      </c>
      <c r="S3647" s="14">
        <f t="shared" si="227"/>
        <v>42460.320613425924</v>
      </c>
      <c r="T3647" s="14">
        <f t="shared" si="226"/>
        <v>42490.231944444444</v>
      </c>
    </row>
    <row r="3648" spans="1:20" ht="45" hidden="1" x14ac:dyDescent="0.2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24"/>
        <v>0</v>
      </c>
      <c r="P3648">
        <f t="shared" si="225"/>
        <v>1</v>
      </c>
      <c r="Q3648" s="10" t="s">
        <v>8319</v>
      </c>
      <c r="R3648" t="s">
        <v>8345</v>
      </c>
      <c r="S3648" s="14">
        <f t="shared" si="227"/>
        <v>42045.784155092595</v>
      </c>
      <c r="T3648" s="14">
        <f t="shared" si="226"/>
        <v>42075.742488425924</v>
      </c>
    </row>
    <row r="3649" spans="1:20" ht="60" hidden="1" x14ac:dyDescent="0.2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24"/>
        <v>0</v>
      </c>
      <c r="P3649">
        <f t="shared" si="225"/>
        <v>1</v>
      </c>
      <c r="Q3649" s="10" t="s">
        <v>8319</v>
      </c>
      <c r="R3649" t="s">
        <v>8345</v>
      </c>
      <c r="S3649" s="14">
        <f t="shared" si="227"/>
        <v>42551.961689814809</v>
      </c>
      <c r="T3649" s="14">
        <f t="shared" si="226"/>
        <v>42581.961689814809</v>
      </c>
    </row>
    <row r="3650" spans="1:20" ht="60" hidden="1" x14ac:dyDescent="0.2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24"/>
        <v>0</v>
      </c>
      <c r="P3650">
        <f t="shared" si="225"/>
        <v>1</v>
      </c>
      <c r="Q3650" s="10" t="s">
        <v>8319</v>
      </c>
      <c r="R3650" t="s">
        <v>8345</v>
      </c>
      <c r="S3650" s="14">
        <f t="shared" si="227"/>
        <v>41878.140497685185</v>
      </c>
      <c r="T3650" s="14">
        <f t="shared" si="226"/>
        <v>41908.140497685185</v>
      </c>
    </row>
    <row r="3651" spans="1:20" ht="45" hidden="1" x14ac:dyDescent="0.2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28">ROUND(E3651/D3651*100,0)</f>
        <v>0</v>
      </c>
      <c r="P3651">
        <f t="shared" ref="P3651:P3714" si="229">ROUND(E3651/L3651,4)</f>
        <v>1</v>
      </c>
      <c r="Q3651" s="10" t="s">
        <v>8323</v>
      </c>
      <c r="R3651" t="s">
        <v>8326</v>
      </c>
      <c r="S3651" s="14">
        <f t="shared" si="227"/>
        <v>42107.841284722221</v>
      </c>
      <c r="T3651" s="14">
        <f t="shared" ref="T3651:T3714" si="230">(((I3651/60/60)/24)+DATE(1970,1,1))</f>
        <v>42167.841284722221</v>
      </c>
    </row>
    <row r="3652" spans="1:20" ht="45" hidden="1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28"/>
        <v>0</v>
      </c>
      <c r="P3652">
        <f t="shared" si="229"/>
        <v>1</v>
      </c>
      <c r="Q3652" s="10" t="s">
        <v>8316</v>
      </c>
      <c r="R3652" t="s">
        <v>8344</v>
      </c>
      <c r="S3652" s="14">
        <f t="shared" ref="S3652:S3715" si="231">(((J3652/60)/60/24)+DATE(1970,1,1))</f>
        <v>41958.285046296296</v>
      </c>
      <c r="T3652" s="14">
        <f t="shared" si="230"/>
        <v>41972.189583333333</v>
      </c>
    </row>
    <row r="3653" spans="1:20" ht="30" hidden="1" x14ac:dyDescent="0.2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28"/>
        <v>0</v>
      </c>
      <c r="P3653">
        <f t="shared" si="229"/>
        <v>1</v>
      </c>
      <c r="Q3653" s="10" t="s">
        <v>8323</v>
      </c>
      <c r="R3653" t="s">
        <v>8326</v>
      </c>
      <c r="S3653" s="14">
        <f t="shared" si="231"/>
        <v>42017.907337962963</v>
      </c>
      <c r="T3653" s="14">
        <f t="shared" si="230"/>
        <v>42077.865671296298</v>
      </c>
    </row>
    <row r="3654" spans="1:20" ht="60" hidden="1" x14ac:dyDescent="0.2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28"/>
        <v>0</v>
      </c>
      <c r="P3654">
        <f t="shared" si="229"/>
        <v>1</v>
      </c>
      <c r="Q3654" s="10" t="s">
        <v>8323</v>
      </c>
      <c r="R3654" t="s">
        <v>8324</v>
      </c>
      <c r="S3654" s="14">
        <f t="shared" si="231"/>
        <v>42034.960127314815</v>
      </c>
      <c r="T3654" s="14">
        <f t="shared" si="230"/>
        <v>42064.960127314815</v>
      </c>
    </row>
    <row r="3655" spans="1:20" ht="60" hidden="1" x14ac:dyDescent="0.2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28"/>
        <v>0</v>
      </c>
      <c r="P3655">
        <f t="shared" si="229"/>
        <v>1</v>
      </c>
      <c r="Q3655" s="10" t="s">
        <v>8323</v>
      </c>
      <c r="R3655" t="s">
        <v>8335</v>
      </c>
      <c r="S3655" s="14">
        <f t="shared" si="231"/>
        <v>42590.677152777775</v>
      </c>
      <c r="T3655" s="14">
        <f t="shared" si="230"/>
        <v>42650.632638888885</v>
      </c>
    </row>
    <row r="3656" spans="1:20" ht="60" hidden="1" x14ac:dyDescent="0.2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28"/>
        <v>0</v>
      </c>
      <c r="P3656">
        <f t="shared" si="229"/>
        <v>1</v>
      </c>
      <c r="Q3656" s="10" t="s">
        <v>8323</v>
      </c>
      <c r="R3656" t="s">
        <v>8335</v>
      </c>
      <c r="S3656" s="14">
        <f t="shared" si="231"/>
        <v>42689.029583333337</v>
      </c>
      <c r="T3656" s="14">
        <f t="shared" si="230"/>
        <v>42749.029583333337</v>
      </c>
    </row>
    <row r="3657" spans="1:20" ht="60" hidden="1" x14ac:dyDescent="0.2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28"/>
        <v>0</v>
      </c>
      <c r="P3657">
        <f t="shared" si="229"/>
        <v>1</v>
      </c>
      <c r="Q3657" s="10" t="s">
        <v>8323</v>
      </c>
      <c r="R3657" t="s">
        <v>8324</v>
      </c>
      <c r="S3657" s="14">
        <f t="shared" si="231"/>
        <v>41953.95821759259</v>
      </c>
      <c r="T3657" s="14">
        <f t="shared" si="230"/>
        <v>42013.95821759259</v>
      </c>
    </row>
    <row r="3658" spans="1:20" ht="60" hidden="1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8342</v>
      </c>
      <c r="S3658" s="14">
        <f t="shared" si="231"/>
        <v>42411.942997685182</v>
      </c>
      <c r="T3658" s="14">
        <f t="shared" si="230"/>
        <v>42441.942997685182</v>
      </c>
    </row>
    <row r="3659" spans="1:20" ht="30" hidden="1" x14ac:dyDescent="0.2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28"/>
        <v>0</v>
      </c>
      <c r="P3659">
        <f t="shared" si="229"/>
        <v>1</v>
      </c>
      <c r="Q3659" s="10" t="s">
        <v>8327</v>
      </c>
      <c r="R3659" t="s">
        <v>8330</v>
      </c>
      <c r="S3659" s="14">
        <f t="shared" si="231"/>
        <v>42063.869791666672</v>
      </c>
      <c r="T3659" s="14">
        <f t="shared" si="230"/>
        <v>42093.828125</v>
      </c>
    </row>
    <row r="3660" spans="1:20" ht="60" hidden="1" x14ac:dyDescent="0.2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28"/>
        <v>0</v>
      </c>
      <c r="P3660">
        <f t="shared" si="229"/>
        <v>1</v>
      </c>
      <c r="Q3660" s="10" t="s">
        <v>8308</v>
      </c>
      <c r="R3660" t="s">
        <v>8342</v>
      </c>
      <c r="S3660" s="14">
        <f t="shared" si="231"/>
        <v>42009.817199074074</v>
      </c>
      <c r="T3660" s="14">
        <f t="shared" si="230"/>
        <v>42039.817199074074</v>
      </c>
    </row>
    <row r="3661" spans="1:20" ht="60" hidden="1" x14ac:dyDescent="0.2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8352</v>
      </c>
      <c r="S3661" s="14">
        <f t="shared" si="231"/>
        <v>41444.64261574074</v>
      </c>
      <c r="T3661" s="14">
        <f t="shared" si="230"/>
        <v>41486.821527777778</v>
      </c>
    </row>
    <row r="3662" spans="1:20" ht="45" hidden="1" x14ac:dyDescent="0.2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28"/>
        <v>0</v>
      </c>
      <c r="P3662">
        <f t="shared" si="229"/>
        <v>1</v>
      </c>
      <c r="Q3662" s="10" t="s">
        <v>8323</v>
      </c>
      <c r="R3662" t="s">
        <v>8326</v>
      </c>
      <c r="S3662" s="14">
        <f t="shared" si="231"/>
        <v>42059.270023148143</v>
      </c>
      <c r="T3662" s="14">
        <f t="shared" si="230"/>
        <v>42119.190972222219</v>
      </c>
    </row>
    <row r="3663" spans="1:20" ht="60" hidden="1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8348</v>
      </c>
      <c r="S3663" s="14">
        <f t="shared" si="231"/>
        <v>42486.748414351852</v>
      </c>
      <c r="T3663" s="14">
        <f t="shared" si="230"/>
        <v>42516.748414351852</v>
      </c>
    </row>
    <row r="3664" spans="1:20" ht="60" hidden="1" x14ac:dyDescent="0.2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28"/>
        <v>0</v>
      </c>
      <c r="P3664">
        <f t="shared" si="229"/>
        <v>1</v>
      </c>
      <c r="Q3664" s="10" t="s">
        <v>8321</v>
      </c>
      <c r="R3664" t="s">
        <v>8325</v>
      </c>
      <c r="S3664" s="14">
        <f t="shared" si="231"/>
        <v>42009.64061342593</v>
      </c>
      <c r="T3664" s="14">
        <f t="shared" si="230"/>
        <v>42069.64061342593</v>
      </c>
    </row>
    <row r="3665" spans="1:20" ht="60" hidden="1" x14ac:dyDescent="0.2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28"/>
        <v>0</v>
      </c>
      <c r="P3665">
        <f t="shared" si="229"/>
        <v>1</v>
      </c>
      <c r="Q3665" s="10" t="s">
        <v>8323</v>
      </c>
      <c r="R3665" t="s">
        <v>8326</v>
      </c>
      <c r="S3665" s="14">
        <f t="shared" si="231"/>
        <v>42415.168564814812</v>
      </c>
      <c r="T3665" s="14">
        <f t="shared" si="230"/>
        <v>42445.126898148148</v>
      </c>
    </row>
    <row r="3666" spans="1:20" ht="45" hidden="1" x14ac:dyDescent="0.2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28"/>
        <v>0</v>
      </c>
      <c r="P3666">
        <f t="shared" si="229"/>
        <v>1</v>
      </c>
      <c r="Q3666" s="10" t="s">
        <v>8308</v>
      </c>
      <c r="R3666" t="s">
        <v>8342</v>
      </c>
      <c r="S3666" s="14">
        <f t="shared" si="231"/>
        <v>42052.93850694444</v>
      </c>
      <c r="T3666" s="14">
        <f t="shared" si="230"/>
        <v>42082.896840277783</v>
      </c>
    </row>
    <row r="3667" spans="1:20" hidden="1" x14ac:dyDescent="0.2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28"/>
        <v>0</v>
      </c>
      <c r="P3667">
        <f t="shared" si="229"/>
        <v>1</v>
      </c>
      <c r="Q3667" s="10" t="s">
        <v>8308</v>
      </c>
      <c r="R3667" t="s">
        <v>8342</v>
      </c>
      <c r="S3667" s="14">
        <f t="shared" si="231"/>
        <v>42178.614571759259</v>
      </c>
      <c r="T3667" s="14">
        <f t="shared" si="230"/>
        <v>42193.614571759259</v>
      </c>
    </row>
    <row r="3668" spans="1:20" ht="60" hidden="1" x14ac:dyDescent="0.2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28"/>
        <v>0</v>
      </c>
      <c r="P3668">
        <f t="shared" si="229"/>
        <v>1</v>
      </c>
      <c r="Q3668" s="10" t="s">
        <v>8313</v>
      </c>
      <c r="R3668" t="s">
        <v>8351</v>
      </c>
      <c r="S3668" s="14">
        <f t="shared" si="231"/>
        <v>41956.950983796298</v>
      </c>
      <c r="T3668" s="14">
        <f t="shared" si="230"/>
        <v>41986.950983796298</v>
      </c>
    </row>
    <row r="3669" spans="1:20" ht="30" hidden="1" x14ac:dyDescent="0.2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28"/>
        <v>0</v>
      </c>
      <c r="P3669">
        <f t="shared" si="229"/>
        <v>1</v>
      </c>
      <c r="Q3669" s="10" t="s">
        <v>8323</v>
      </c>
      <c r="R3669" t="s">
        <v>8326</v>
      </c>
      <c r="S3669" s="14">
        <f t="shared" si="231"/>
        <v>42611.261064814811</v>
      </c>
      <c r="T3669" s="14">
        <f t="shared" si="230"/>
        <v>42625.707638888889</v>
      </c>
    </row>
    <row r="3670" spans="1:20" ht="60" hidden="1" x14ac:dyDescent="0.2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28"/>
        <v>0</v>
      </c>
      <c r="P3670">
        <f t="shared" si="229"/>
        <v>1</v>
      </c>
      <c r="Q3670" s="10" t="s">
        <v>8323</v>
      </c>
      <c r="R3670" t="s">
        <v>8326</v>
      </c>
      <c r="S3670" s="14">
        <f t="shared" si="231"/>
        <v>42174.780821759254</v>
      </c>
      <c r="T3670" s="14">
        <f t="shared" si="230"/>
        <v>42204.780821759254</v>
      </c>
    </row>
    <row r="3671" spans="1:20" ht="45" hidden="1" x14ac:dyDescent="0.2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28"/>
        <v>0</v>
      </c>
      <c r="P3671">
        <f t="shared" si="229"/>
        <v>1</v>
      </c>
      <c r="Q3671" s="10" t="s">
        <v>8321</v>
      </c>
      <c r="R3671" t="s">
        <v>8325</v>
      </c>
      <c r="S3671" s="14">
        <f t="shared" si="231"/>
        <v>42416.881018518514</v>
      </c>
      <c r="T3671" s="14">
        <f t="shared" si="230"/>
        <v>42476.839351851857</v>
      </c>
    </row>
    <row r="3672" spans="1:20" ht="60" hidden="1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28"/>
        <v>0</v>
      </c>
      <c r="P3672">
        <f t="shared" si="229"/>
        <v>1</v>
      </c>
      <c r="Q3672" s="10" t="s">
        <v>8311</v>
      </c>
      <c r="R3672" t="s">
        <v>8348</v>
      </c>
      <c r="S3672" s="14">
        <f t="shared" si="231"/>
        <v>42479.318518518514</v>
      </c>
      <c r="T3672" s="14">
        <f t="shared" si="230"/>
        <v>42524.318518518514</v>
      </c>
    </row>
    <row r="3673" spans="1:20" ht="30" hidden="1" x14ac:dyDescent="0.2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28"/>
        <v>0</v>
      </c>
      <c r="P3673">
        <f t="shared" si="229"/>
        <v>1</v>
      </c>
      <c r="Q3673" s="10" t="s">
        <v>8319</v>
      </c>
      <c r="R3673" t="s">
        <v>8345</v>
      </c>
      <c r="S3673" s="14">
        <f t="shared" si="231"/>
        <v>42026.687453703707</v>
      </c>
      <c r="T3673" s="14">
        <f t="shared" si="230"/>
        <v>42056.687453703707</v>
      </c>
    </row>
    <row r="3674" spans="1:20" ht="60" hidden="1" x14ac:dyDescent="0.2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8342</v>
      </c>
      <c r="S3674" s="14">
        <f t="shared" si="231"/>
        <v>42535.68440972222</v>
      </c>
      <c r="T3674" s="14">
        <f t="shared" si="230"/>
        <v>42565.68440972222</v>
      </c>
    </row>
    <row r="3675" spans="1:20" ht="45" hidden="1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28"/>
        <v>0</v>
      </c>
      <c r="P3675">
        <f t="shared" si="229"/>
        <v>1</v>
      </c>
      <c r="Q3675" s="10" t="s">
        <v>8308</v>
      </c>
      <c r="R3675" t="s">
        <v>8342</v>
      </c>
      <c r="S3675" s="14">
        <f t="shared" si="231"/>
        <v>42031.928576388891</v>
      </c>
      <c r="T3675" s="14">
        <f t="shared" si="230"/>
        <v>42061.928576388891</v>
      </c>
    </row>
    <row r="3676" spans="1:20" ht="60" hidden="1" x14ac:dyDescent="0.2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28"/>
        <v>0</v>
      </c>
      <c r="P3676">
        <f t="shared" si="229"/>
        <v>1</v>
      </c>
      <c r="Q3676" s="10" t="s">
        <v>8316</v>
      </c>
      <c r="R3676" t="s">
        <v>8334</v>
      </c>
      <c r="S3676" s="14">
        <f t="shared" si="231"/>
        <v>42397.679513888885</v>
      </c>
      <c r="T3676" s="14">
        <f t="shared" si="230"/>
        <v>42411.679513888885</v>
      </c>
    </row>
    <row r="3677" spans="1:20" ht="60" hidden="1" x14ac:dyDescent="0.2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28"/>
        <v>0</v>
      </c>
      <c r="P3677">
        <f t="shared" si="229"/>
        <v>1</v>
      </c>
      <c r="Q3677" s="10" t="s">
        <v>8323</v>
      </c>
      <c r="R3677" t="s">
        <v>8326</v>
      </c>
      <c r="S3677" s="14">
        <f t="shared" si="231"/>
        <v>42041.743090277778</v>
      </c>
      <c r="T3677" s="14">
        <f t="shared" si="230"/>
        <v>42071.701423611114</v>
      </c>
    </row>
    <row r="3678" spans="1:20" ht="60" hidden="1" x14ac:dyDescent="0.2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28"/>
        <v>0</v>
      </c>
      <c r="P3678">
        <f t="shared" si="229"/>
        <v>1</v>
      </c>
      <c r="Q3678" s="10" t="s">
        <v>8323</v>
      </c>
      <c r="R3678" t="s">
        <v>8326</v>
      </c>
      <c r="S3678" s="14">
        <f t="shared" si="231"/>
        <v>41842.201261574075</v>
      </c>
      <c r="T3678" s="14">
        <f t="shared" si="230"/>
        <v>41872.201261574075</v>
      </c>
    </row>
    <row r="3679" spans="1:20" ht="45" hidden="1" x14ac:dyDescent="0.2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28"/>
        <v>0</v>
      </c>
      <c r="P3679">
        <f t="shared" si="229"/>
        <v>1</v>
      </c>
      <c r="Q3679" s="10" t="s">
        <v>8327</v>
      </c>
      <c r="R3679" t="s">
        <v>8330</v>
      </c>
      <c r="S3679" s="14">
        <f t="shared" si="231"/>
        <v>42102.036527777775</v>
      </c>
      <c r="T3679" s="14">
        <f t="shared" si="230"/>
        <v>42132.036527777775</v>
      </c>
    </row>
    <row r="3680" spans="1:20" ht="60" hidden="1" x14ac:dyDescent="0.2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 s="14">
        <f t="shared" si="231"/>
        <v>42502.913761574076</v>
      </c>
      <c r="T3680" s="14">
        <f t="shared" si="230"/>
        <v>42517.919444444444</v>
      </c>
    </row>
    <row r="3681" spans="1:20" ht="45" hidden="1" x14ac:dyDescent="0.2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28"/>
        <v>0</v>
      </c>
      <c r="P3681">
        <f t="shared" si="229"/>
        <v>1</v>
      </c>
      <c r="Q3681" s="10" t="s">
        <v>8321</v>
      </c>
      <c r="R3681" t="s">
        <v>8339</v>
      </c>
      <c r="S3681" s="14">
        <f t="shared" si="231"/>
        <v>42753.329039351855</v>
      </c>
      <c r="T3681" s="14">
        <f t="shared" si="230"/>
        <v>42783.329039351855</v>
      </c>
    </row>
    <row r="3682" spans="1:20" ht="60" hidden="1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28"/>
        <v>0</v>
      </c>
      <c r="P3682">
        <f t="shared" si="229"/>
        <v>1</v>
      </c>
      <c r="Q3682" s="10" t="s">
        <v>8321</v>
      </c>
      <c r="R3682" t="s">
        <v>8337</v>
      </c>
      <c r="S3682" s="14">
        <f t="shared" si="231"/>
        <v>42096.704976851848</v>
      </c>
      <c r="T3682" s="14">
        <f t="shared" si="230"/>
        <v>42112.427777777775</v>
      </c>
    </row>
    <row r="3683" spans="1:20" ht="60" hidden="1" x14ac:dyDescent="0.2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28"/>
        <v>0</v>
      </c>
      <c r="P3683">
        <f t="shared" si="229"/>
        <v>1</v>
      </c>
      <c r="Q3683" s="10" t="s">
        <v>8308</v>
      </c>
      <c r="R3683" t="s">
        <v>8342</v>
      </c>
      <c r="S3683" s="14">
        <f t="shared" si="231"/>
        <v>42605.908182870371</v>
      </c>
      <c r="T3683" s="14">
        <f t="shared" si="230"/>
        <v>42635.908182870371</v>
      </c>
    </row>
    <row r="3684" spans="1:20" ht="45" hidden="1" x14ac:dyDescent="0.2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28"/>
        <v>0</v>
      </c>
      <c r="P3684">
        <f t="shared" si="229"/>
        <v>1</v>
      </c>
      <c r="Q3684" s="10" t="s">
        <v>8313</v>
      </c>
      <c r="R3684" t="s">
        <v>8355</v>
      </c>
      <c r="S3684" s="14">
        <f t="shared" si="231"/>
        <v>42031.884652777779</v>
      </c>
      <c r="T3684" s="14">
        <f t="shared" si="230"/>
        <v>42065.886111111111</v>
      </c>
    </row>
    <row r="3685" spans="1:20" ht="60" hidden="1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28"/>
        <v>0</v>
      </c>
      <c r="P3685">
        <f t="shared" si="229"/>
        <v>1</v>
      </c>
      <c r="Q3685" s="10" t="s">
        <v>8327</v>
      </c>
      <c r="R3685" t="s">
        <v>8330</v>
      </c>
      <c r="S3685" s="14">
        <f t="shared" si="231"/>
        <v>42044.927974537044</v>
      </c>
      <c r="T3685" s="14">
        <f t="shared" si="230"/>
        <v>42099.458333333328</v>
      </c>
    </row>
    <row r="3686" spans="1:20" ht="60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28"/>
        <v>0</v>
      </c>
      <c r="P3686">
        <f t="shared" si="229"/>
        <v>1</v>
      </c>
      <c r="Q3686" s="10" t="s">
        <v>8323</v>
      </c>
      <c r="R3686" t="s">
        <v>8335</v>
      </c>
      <c r="S3686" s="14">
        <f t="shared" si="231"/>
        <v>41942.84710648148</v>
      </c>
      <c r="T3686" s="14">
        <f t="shared" si="230"/>
        <v>41972.888773148152</v>
      </c>
    </row>
    <row r="3687" spans="1:20" ht="45" hidden="1" x14ac:dyDescent="0.2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28"/>
        <v>0</v>
      </c>
      <c r="P3687">
        <f t="shared" si="229"/>
        <v>1</v>
      </c>
      <c r="Q3687" s="10" t="s">
        <v>8327</v>
      </c>
      <c r="R3687" t="s">
        <v>8330</v>
      </c>
      <c r="S3687" s="14">
        <f t="shared" si="231"/>
        <v>42425.960983796293</v>
      </c>
      <c r="T3687" s="14">
        <f t="shared" si="230"/>
        <v>42463.006944444445</v>
      </c>
    </row>
    <row r="3688" spans="1:20" ht="60" hidden="1" x14ac:dyDescent="0.2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28"/>
        <v>0</v>
      </c>
      <c r="P3688">
        <f t="shared" si="229"/>
        <v>1</v>
      </c>
      <c r="Q3688" s="10" t="s">
        <v>8308</v>
      </c>
      <c r="R3688" t="s">
        <v>8310</v>
      </c>
      <c r="S3688" s="14">
        <f t="shared" si="231"/>
        <v>42639.805601851855</v>
      </c>
      <c r="T3688" s="14">
        <f t="shared" si="230"/>
        <v>42669.805601851855</v>
      </c>
    </row>
    <row r="3689" spans="1:20" ht="60" hidden="1" x14ac:dyDescent="0.2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28"/>
        <v>0</v>
      </c>
      <c r="P3689">
        <f t="shared" si="229"/>
        <v>1</v>
      </c>
      <c r="Q3689" s="10" t="s">
        <v>8316</v>
      </c>
      <c r="R3689" t="s">
        <v>8334</v>
      </c>
      <c r="S3689" s="14">
        <f t="shared" si="231"/>
        <v>42347.203587962969</v>
      </c>
      <c r="T3689" s="14">
        <f t="shared" si="230"/>
        <v>42377.203587962969</v>
      </c>
    </row>
    <row r="3690" spans="1:20" ht="45" hidden="1" x14ac:dyDescent="0.2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28"/>
        <v>0</v>
      </c>
      <c r="P3690">
        <f t="shared" si="229"/>
        <v>1</v>
      </c>
      <c r="Q3690" s="10" t="s">
        <v>8323</v>
      </c>
      <c r="R3690" t="s">
        <v>8326</v>
      </c>
      <c r="S3690" s="14">
        <f t="shared" si="231"/>
        <v>41789.893599537041</v>
      </c>
      <c r="T3690" s="14">
        <f t="shared" si="230"/>
        <v>41815.875</v>
      </c>
    </row>
    <row r="3691" spans="1:20" ht="60" hidden="1" x14ac:dyDescent="0.2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28"/>
        <v>0</v>
      </c>
      <c r="P3691">
        <f t="shared" si="229"/>
        <v>1</v>
      </c>
      <c r="Q3691" s="10" t="s">
        <v>8323</v>
      </c>
      <c r="R3691" t="s">
        <v>8326</v>
      </c>
      <c r="S3691" s="14">
        <f t="shared" si="231"/>
        <v>42400.946597222224</v>
      </c>
      <c r="T3691" s="14">
        <f t="shared" si="230"/>
        <v>42428</v>
      </c>
    </row>
    <row r="3692" spans="1:20" ht="45" hidden="1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28"/>
        <v>0</v>
      </c>
      <c r="P3692">
        <f t="shared" si="229"/>
        <v>1</v>
      </c>
      <c r="Q3692" s="10" t="s">
        <v>8346</v>
      </c>
      <c r="R3692" t="s">
        <v>8347</v>
      </c>
      <c r="S3692" s="14">
        <f t="shared" si="231"/>
        <v>41918.818460648145</v>
      </c>
      <c r="T3692" s="14">
        <f t="shared" si="230"/>
        <v>41948.860127314816</v>
      </c>
    </row>
    <row r="3693" spans="1:20" ht="60" hidden="1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28"/>
        <v>0</v>
      </c>
      <c r="P3693">
        <f t="shared" si="229"/>
        <v>1</v>
      </c>
      <c r="Q3693" s="10" t="s">
        <v>8313</v>
      </c>
      <c r="R3693" t="s">
        <v>8353</v>
      </c>
      <c r="S3693" s="14">
        <f t="shared" si="231"/>
        <v>42413.433831018512</v>
      </c>
      <c r="T3693" s="14">
        <f t="shared" si="230"/>
        <v>42443.392164351855</v>
      </c>
    </row>
    <row r="3694" spans="1:20" ht="60" hidden="1" x14ac:dyDescent="0.2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28"/>
        <v>0</v>
      </c>
      <c r="P3694">
        <f t="shared" si="229"/>
        <v>1</v>
      </c>
      <c r="Q3694" s="10" t="s">
        <v>8323</v>
      </c>
      <c r="R3694" t="s">
        <v>8326</v>
      </c>
      <c r="S3694" s="14">
        <f t="shared" si="231"/>
        <v>41905.636469907404</v>
      </c>
      <c r="T3694" s="14">
        <f t="shared" si="230"/>
        <v>41935.636469907404</v>
      </c>
    </row>
    <row r="3695" spans="1:20" ht="45" hidden="1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28"/>
        <v>0</v>
      </c>
      <c r="P3695">
        <f t="shared" si="229"/>
        <v>1</v>
      </c>
      <c r="Q3695" s="10" t="s">
        <v>8321</v>
      </c>
      <c r="R3695" t="s">
        <v>8339</v>
      </c>
      <c r="S3695" s="14">
        <f t="shared" si="231"/>
        <v>42488.848784722228</v>
      </c>
      <c r="T3695" s="14">
        <f t="shared" si="230"/>
        <v>42508.848784722228</v>
      </c>
    </row>
    <row r="3696" spans="1:20" hidden="1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28"/>
        <v>0</v>
      </c>
      <c r="P3696">
        <f t="shared" si="229"/>
        <v>1</v>
      </c>
      <c r="Q3696" s="10" t="s">
        <v>8316</v>
      </c>
      <c r="R3696" t="s">
        <v>8344</v>
      </c>
      <c r="S3696" s="14">
        <f t="shared" si="231"/>
        <v>41828.649502314816</v>
      </c>
      <c r="T3696" s="14">
        <f t="shared" si="230"/>
        <v>41858.649502314816</v>
      </c>
    </row>
    <row r="3697" spans="1:20" ht="45" hidden="1" x14ac:dyDescent="0.2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28"/>
        <v>0</v>
      </c>
      <c r="P3697">
        <f t="shared" si="229"/>
        <v>1</v>
      </c>
      <c r="Q3697" s="10" t="s">
        <v>8327</v>
      </c>
      <c r="R3697" t="s">
        <v>8330</v>
      </c>
      <c r="S3697" s="14">
        <f t="shared" si="231"/>
        <v>42435.874212962968</v>
      </c>
      <c r="T3697" s="14">
        <f t="shared" si="230"/>
        <v>42494.832546296297</v>
      </c>
    </row>
    <row r="3698" spans="1:20" ht="60" hidden="1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28"/>
        <v>0</v>
      </c>
      <c r="P3698">
        <f t="shared" si="229"/>
        <v>1</v>
      </c>
      <c r="Q3698" s="10" t="s">
        <v>8308</v>
      </c>
      <c r="R3698" t="s">
        <v>8342</v>
      </c>
      <c r="S3698" s="14">
        <f t="shared" si="231"/>
        <v>42515.727650462963</v>
      </c>
      <c r="T3698" s="14">
        <f t="shared" si="230"/>
        <v>42545.727650462963</v>
      </c>
    </row>
    <row r="3699" spans="1:20" ht="45" hidden="1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28"/>
        <v>0</v>
      </c>
      <c r="P3699">
        <f t="shared" si="229"/>
        <v>1</v>
      </c>
      <c r="Q3699" s="10" t="s">
        <v>8323</v>
      </c>
      <c r="R3699" t="s">
        <v>8324</v>
      </c>
      <c r="S3699" s="14">
        <f t="shared" si="231"/>
        <v>42509.374537037031</v>
      </c>
      <c r="T3699" s="14">
        <f t="shared" si="230"/>
        <v>42517.55</v>
      </c>
    </row>
    <row r="3700" spans="1:20" ht="60" hidden="1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28"/>
        <v>0</v>
      </c>
      <c r="P3700">
        <f t="shared" si="229"/>
        <v>1</v>
      </c>
      <c r="Q3700" s="10" t="s">
        <v>8323</v>
      </c>
      <c r="R3700" t="s">
        <v>8335</v>
      </c>
      <c r="S3700" s="14">
        <f t="shared" si="231"/>
        <v>42665.970347222217</v>
      </c>
      <c r="T3700" s="14">
        <f t="shared" si="230"/>
        <v>42696.012013888889</v>
      </c>
    </row>
    <row r="3701" spans="1:20" ht="60" hidden="1" x14ac:dyDescent="0.2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28"/>
        <v>0</v>
      </c>
      <c r="P3701">
        <f t="shared" si="229"/>
        <v>1</v>
      </c>
      <c r="Q3701" s="10" t="s">
        <v>8313</v>
      </c>
      <c r="R3701" t="s">
        <v>8351</v>
      </c>
      <c r="S3701" s="14">
        <f t="shared" si="231"/>
        <v>42151.667337962965</v>
      </c>
      <c r="T3701" s="14">
        <f t="shared" si="230"/>
        <v>42211.667337962965</v>
      </c>
    </row>
    <row r="3702" spans="1:20" ht="45" hidden="1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28"/>
        <v>0</v>
      </c>
      <c r="P3702">
        <f t="shared" si="229"/>
        <v>1</v>
      </c>
      <c r="Q3702" s="10" t="s">
        <v>8311</v>
      </c>
      <c r="R3702" t="s">
        <v>8356</v>
      </c>
      <c r="S3702" s="14">
        <f t="shared" si="231"/>
        <v>42474.86482638889</v>
      </c>
      <c r="T3702" s="14">
        <f t="shared" si="230"/>
        <v>42484.86482638889</v>
      </c>
    </row>
    <row r="3703" spans="1:20" ht="60" hidden="1" x14ac:dyDescent="0.2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28"/>
        <v>0</v>
      </c>
      <c r="P3703">
        <f t="shared" si="229"/>
        <v>1</v>
      </c>
      <c r="Q3703" s="10" t="s">
        <v>8311</v>
      </c>
      <c r="R3703" t="s">
        <v>8348</v>
      </c>
      <c r="S3703" s="14">
        <f t="shared" si="231"/>
        <v>42708.25309027778</v>
      </c>
      <c r="T3703" s="14">
        <f t="shared" si="230"/>
        <v>42738.25309027778</v>
      </c>
    </row>
    <row r="3704" spans="1:20" ht="30" hidden="1" x14ac:dyDescent="0.2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28"/>
        <v>0</v>
      </c>
      <c r="P3704">
        <f t="shared" si="229"/>
        <v>1</v>
      </c>
      <c r="Q3704" s="10" t="s">
        <v>8319</v>
      </c>
      <c r="R3704" t="s">
        <v>8345</v>
      </c>
      <c r="S3704" s="14">
        <f t="shared" si="231"/>
        <v>42044.724953703699</v>
      </c>
      <c r="T3704" s="14">
        <f t="shared" si="230"/>
        <v>42074.683287037042</v>
      </c>
    </row>
    <row r="3705" spans="1:20" hidden="1" x14ac:dyDescent="0.2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t="s">
        <v>8326</v>
      </c>
      <c r="S3705" s="14">
        <f t="shared" si="231"/>
        <v>41890.16269675926</v>
      </c>
      <c r="T3705" s="14">
        <f t="shared" si="230"/>
        <v>41920.16269675926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 t="e">
        <f t="shared" si="229"/>
        <v>#DIV/0!</v>
      </c>
      <c r="Q3706" s="10" t="s">
        <v>8321</v>
      </c>
      <c r="R3706" t="s">
        <v>8337</v>
      </c>
      <c r="S3706" s="14">
        <f t="shared" si="231"/>
        <v>42593.431793981479</v>
      </c>
      <c r="T3706" s="14">
        <f t="shared" si="230"/>
        <v>42653.431793981479</v>
      </c>
    </row>
    <row r="3707" spans="1:20" ht="45" hidden="1" x14ac:dyDescent="0.2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28"/>
        <v>0</v>
      </c>
      <c r="P3707" t="e">
        <f t="shared" si="229"/>
        <v>#DIV/0!</v>
      </c>
      <c r="Q3707" s="10" t="s">
        <v>8323</v>
      </c>
      <c r="R3707" t="s">
        <v>8324</v>
      </c>
      <c r="S3707" s="14">
        <f t="shared" si="231"/>
        <v>41863.757210648146</v>
      </c>
      <c r="T3707" s="14">
        <f t="shared" si="230"/>
        <v>41893.757210648146</v>
      </c>
    </row>
    <row r="3708" spans="1:20" ht="45" hidden="1" x14ac:dyDescent="0.2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28"/>
        <v>0</v>
      </c>
      <c r="P3708" t="e">
        <f t="shared" si="229"/>
        <v>#DIV/0!</v>
      </c>
      <c r="Q3708" s="10" t="s">
        <v>8311</v>
      </c>
      <c r="R3708" t="s">
        <v>8348</v>
      </c>
      <c r="S3708" s="14">
        <f t="shared" si="231"/>
        <v>41915.896967592591</v>
      </c>
      <c r="T3708" s="14">
        <f t="shared" si="230"/>
        <v>41973.989583333328</v>
      </c>
    </row>
    <row r="3709" spans="1:20" ht="60" hidden="1" x14ac:dyDescent="0.2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28"/>
        <v>0</v>
      </c>
      <c r="P3709" t="e">
        <f t="shared" si="229"/>
        <v>#DIV/0!</v>
      </c>
      <c r="Q3709" s="10" t="s">
        <v>8321</v>
      </c>
      <c r="R3709" t="s">
        <v>8339</v>
      </c>
      <c r="S3709" s="14">
        <f t="shared" si="231"/>
        <v>42596.03506944445</v>
      </c>
      <c r="T3709" s="14">
        <f t="shared" si="230"/>
        <v>42656.03506944445</v>
      </c>
    </row>
    <row r="3710" spans="1:20" ht="60" hidden="1" x14ac:dyDescent="0.2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28"/>
        <v>0</v>
      </c>
      <c r="P3710" t="e">
        <f t="shared" si="229"/>
        <v>#DIV/0!</v>
      </c>
      <c r="Q3710" s="10" t="s">
        <v>8321</v>
      </c>
      <c r="R3710" t="s">
        <v>8325</v>
      </c>
      <c r="S3710" s="14">
        <f t="shared" si="231"/>
        <v>42135.235254629632</v>
      </c>
      <c r="T3710" s="14">
        <f t="shared" si="230"/>
        <v>42195.235254629632</v>
      </c>
    </row>
    <row r="3711" spans="1:20" ht="60" hidden="1" x14ac:dyDescent="0.2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28"/>
        <v>0</v>
      </c>
      <c r="P3711" t="e">
        <f t="shared" si="229"/>
        <v>#DIV/0!</v>
      </c>
      <c r="Q3711" s="10" t="s">
        <v>8323</v>
      </c>
      <c r="R3711" t="s">
        <v>8324</v>
      </c>
      <c r="S3711" s="14">
        <f t="shared" si="231"/>
        <v>42362.36518518519</v>
      </c>
      <c r="T3711" s="14">
        <f t="shared" si="230"/>
        <v>42392.36518518519</v>
      </c>
    </row>
    <row r="3712" spans="1:20" ht="60" hidden="1" x14ac:dyDescent="0.2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28"/>
        <v>0</v>
      </c>
      <c r="P3712" t="e">
        <f t="shared" si="229"/>
        <v>#DIV/0!</v>
      </c>
      <c r="Q3712" s="10" t="s">
        <v>8321</v>
      </c>
      <c r="R3712" t="s">
        <v>8325</v>
      </c>
      <c r="S3712" s="14">
        <f t="shared" si="231"/>
        <v>42243.961273148147</v>
      </c>
      <c r="T3712" s="14">
        <f t="shared" si="230"/>
        <v>42278</v>
      </c>
    </row>
    <row r="3713" spans="1:20" ht="45" hidden="1" x14ac:dyDescent="0.2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28"/>
        <v>0</v>
      </c>
      <c r="P3713" t="e">
        <f t="shared" si="229"/>
        <v>#DIV/0!</v>
      </c>
      <c r="Q3713" s="10" t="s">
        <v>8321</v>
      </c>
      <c r="R3713" t="s">
        <v>8325</v>
      </c>
      <c r="S3713" s="14">
        <f t="shared" si="231"/>
        <v>42135.67050925926</v>
      </c>
      <c r="T3713" s="14">
        <f t="shared" si="230"/>
        <v>42195.67050925926</v>
      </c>
    </row>
    <row r="3714" spans="1:20" ht="60" hidden="1" x14ac:dyDescent="0.2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28"/>
        <v>0</v>
      </c>
      <c r="P3714" t="e">
        <f t="shared" si="229"/>
        <v>#DIV/0!</v>
      </c>
      <c r="Q3714" s="10" t="s">
        <v>8321</v>
      </c>
      <c r="R3714" t="s">
        <v>8325</v>
      </c>
      <c r="S3714" s="14">
        <f t="shared" si="231"/>
        <v>42482.048032407409</v>
      </c>
      <c r="T3714" s="14">
        <f t="shared" si="230"/>
        <v>42512.045138888891</v>
      </c>
    </row>
    <row r="3715" spans="1:20" ht="60" hidden="1" x14ac:dyDescent="0.2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32">ROUND(E3715/D3715*100,0)</f>
        <v>0</v>
      </c>
      <c r="P3715" t="e">
        <f t="shared" ref="P3715:P3778" si="233">ROUND(E3715/L3715,4)</f>
        <v>#DIV/0!</v>
      </c>
      <c r="Q3715" s="10" t="s">
        <v>8321</v>
      </c>
      <c r="R3715" t="s">
        <v>8325</v>
      </c>
      <c r="S3715" s="14">
        <f t="shared" si="231"/>
        <v>42341.958923611113</v>
      </c>
      <c r="T3715" s="14">
        <f t="shared" ref="T3715:T3778" si="234">(((I3715/60/60)/24)+DATE(1970,1,1))</f>
        <v>42371.958923611113</v>
      </c>
    </row>
    <row r="3716" spans="1:20" hidden="1" x14ac:dyDescent="0.2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32"/>
        <v>0</v>
      </c>
      <c r="P3716" t="e">
        <f t="shared" si="233"/>
        <v>#DIV/0!</v>
      </c>
      <c r="Q3716" s="10" t="s">
        <v>8323</v>
      </c>
      <c r="R3716" t="s">
        <v>8324</v>
      </c>
      <c r="S3716" s="14">
        <f t="shared" ref="S3716:S3779" si="235">(((J3716/60)/60/24)+DATE(1970,1,1))</f>
        <v>42346.20685185185</v>
      </c>
      <c r="T3716" s="14">
        <f t="shared" si="234"/>
        <v>42376.20685185185</v>
      </c>
    </row>
    <row r="3717" spans="1:20" hidden="1" x14ac:dyDescent="0.2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32"/>
        <v>0</v>
      </c>
      <c r="P3717" t="e">
        <f t="shared" si="233"/>
        <v>#DIV/0!</v>
      </c>
      <c r="Q3717" s="10" t="s">
        <v>8323</v>
      </c>
      <c r="R3717" t="s">
        <v>8324</v>
      </c>
      <c r="S3717" s="14">
        <f t="shared" si="235"/>
        <v>41834.784120370372</v>
      </c>
      <c r="T3717" s="14">
        <f t="shared" si="234"/>
        <v>41864.784120370372</v>
      </c>
    </row>
    <row r="3718" spans="1:20" ht="60" hidden="1" x14ac:dyDescent="0.2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32"/>
        <v>0</v>
      </c>
      <c r="P3718" t="e">
        <f t="shared" si="233"/>
        <v>#DIV/0!</v>
      </c>
      <c r="Q3718" s="10" t="s">
        <v>8308</v>
      </c>
      <c r="R3718" t="s">
        <v>8342</v>
      </c>
      <c r="S3718" s="14">
        <f t="shared" si="235"/>
        <v>41968.262314814812</v>
      </c>
      <c r="T3718" s="14">
        <f t="shared" si="234"/>
        <v>42008.262314814812</v>
      </c>
    </row>
    <row r="3719" spans="1:20" ht="45" hidden="1" x14ac:dyDescent="0.2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 t="e">
        <f t="shared" si="233"/>
        <v>#DIV/0!</v>
      </c>
      <c r="Q3719" s="10" t="s">
        <v>8321</v>
      </c>
      <c r="R3719" t="s">
        <v>8325</v>
      </c>
      <c r="S3719" s="14">
        <f t="shared" si="235"/>
        <v>42304.955381944441</v>
      </c>
      <c r="T3719" s="14">
        <f t="shared" si="234"/>
        <v>42334.997048611112</v>
      </c>
    </row>
    <row r="3720" spans="1:20" ht="60" hidden="1" x14ac:dyDescent="0.2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32"/>
        <v>0</v>
      </c>
      <c r="P3720" t="e">
        <f t="shared" si="233"/>
        <v>#DIV/0!</v>
      </c>
      <c r="Q3720" s="10" t="s">
        <v>8308</v>
      </c>
      <c r="R3720" t="s">
        <v>8310</v>
      </c>
      <c r="S3720" s="14">
        <f t="shared" si="235"/>
        <v>42189.673263888893</v>
      </c>
      <c r="T3720" s="14">
        <f t="shared" si="234"/>
        <v>42219.673263888893</v>
      </c>
    </row>
    <row r="3721" spans="1:20" ht="45" hidden="1" x14ac:dyDescent="0.2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32"/>
        <v>0</v>
      </c>
      <c r="P3721" t="e">
        <f t="shared" si="233"/>
        <v>#DIV/0!</v>
      </c>
      <c r="Q3721" s="10" t="s">
        <v>8327</v>
      </c>
      <c r="R3721" t="s">
        <v>8354</v>
      </c>
      <c r="S3721" s="14">
        <f t="shared" si="235"/>
        <v>40568.972569444442</v>
      </c>
      <c r="T3721" s="14">
        <f t="shared" si="234"/>
        <v>40598.972569444442</v>
      </c>
    </row>
    <row r="3722" spans="1:20" ht="60" hidden="1" x14ac:dyDescent="0.2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32"/>
        <v>0</v>
      </c>
      <c r="P3722" t="e">
        <f t="shared" si="233"/>
        <v>#DIV/0!</v>
      </c>
      <c r="Q3722" s="10" t="s">
        <v>8308</v>
      </c>
      <c r="R3722" t="s">
        <v>8315</v>
      </c>
      <c r="S3722" s="14">
        <f t="shared" si="235"/>
        <v>42536.246620370366</v>
      </c>
      <c r="T3722" s="14">
        <f t="shared" si="234"/>
        <v>42566.289583333331</v>
      </c>
    </row>
    <row r="3723" spans="1:20" ht="45" hidden="1" x14ac:dyDescent="0.2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32"/>
        <v>0</v>
      </c>
      <c r="P3723" t="e">
        <f t="shared" si="233"/>
        <v>#DIV/0!</v>
      </c>
      <c r="Q3723" s="10" t="s">
        <v>8308</v>
      </c>
      <c r="R3723" t="s">
        <v>8342</v>
      </c>
      <c r="S3723" s="14">
        <f t="shared" si="235"/>
        <v>42198.775787037041</v>
      </c>
      <c r="T3723" s="14">
        <f t="shared" si="234"/>
        <v>42227.775787037041</v>
      </c>
    </row>
    <row r="3724" spans="1:20" ht="45" hidden="1" x14ac:dyDescent="0.2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32"/>
        <v>0</v>
      </c>
      <c r="P3724" t="e">
        <f t="shared" si="233"/>
        <v>#DIV/0!</v>
      </c>
      <c r="Q3724" s="10" t="s">
        <v>8323</v>
      </c>
      <c r="R3724" t="s">
        <v>8335</v>
      </c>
      <c r="S3724" s="14">
        <f t="shared" si="235"/>
        <v>42469.951284722221</v>
      </c>
      <c r="T3724" s="14">
        <f t="shared" si="234"/>
        <v>42499.951284722221</v>
      </c>
    </row>
    <row r="3725" spans="1:20" ht="45" hidden="1" x14ac:dyDescent="0.2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 t="e">
        <f t="shared" si="233"/>
        <v>#DIV/0!</v>
      </c>
      <c r="Q3725" s="10" t="s">
        <v>8321</v>
      </c>
      <c r="R3725" t="s">
        <v>8325</v>
      </c>
      <c r="S3725" s="14">
        <f t="shared" si="235"/>
        <v>42612.911712962959</v>
      </c>
      <c r="T3725" s="14">
        <f t="shared" si="234"/>
        <v>42642.911712962959</v>
      </c>
    </row>
    <row r="3726" spans="1:20" ht="60" hidden="1" x14ac:dyDescent="0.2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32"/>
        <v>0</v>
      </c>
      <c r="P3726" t="e">
        <f t="shared" si="233"/>
        <v>#DIV/0!</v>
      </c>
      <c r="Q3726" s="10" t="s">
        <v>8327</v>
      </c>
      <c r="R3726" t="s">
        <v>8330</v>
      </c>
      <c r="S3726" s="14">
        <f t="shared" si="235"/>
        <v>42796.069571759261</v>
      </c>
      <c r="T3726" s="14">
        <f t="shared" si="234"/>
        <v>42826.027905092589</v>
      </c>
    </row>
    <row r="3727" spans="1:20" ht="60" hidden="1" x14ac:dyDescent="0.2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32"/>
        <v>0</v>
      </c>
      <c r="P3727" t="e">
        <f t="shared" si="233"/>
        <v>#DIV/0!</v>
      </c>
      <c r="Q3727" s="10" t="s">
        <v>8316</v>
      </c>
      <c r="R3727" t="s">
        <v>8344</v>
      </c>
      <c r="S3727" s="14">
        <f t="shared" si="235"/>
        <v>42000.300243055557</v>
      </c>
      <c r="T3727" s="14">
        <f t="shared" si="234"/>
        <v>42030.300243055557</v>
      </c>
    </row>
    <row r="3728" spans="1:20" ht="60" hidden="1" x14ac:dyDescent="0.2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32"/>
        <v>0</v>
      </c>
      <c r="P3728" t="e">
        <f t="shared" si="233"/>
        <v>#DIV/0!</v>
      </c>
      <c r="Q3728" s="10" t="s">
        <v>8321</v>
      </c>
      <c r="R3728" t="s">
        <v>8337</v>
      </c>
      <c r="S3728" s="14">
        <f t="shared" si="235"/>
        <v>42053.198287037041</v>
      </c>
      <c r="T3728" s="14">
        <f t="shared" si="234"/>
        <v>42083.15662037037</v>
      </c>
    </row>
    <row r="3729" spans="1:20" ht="60" hidden="1" x14ac:dyDescent="0.2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32"/>
        <v>0</v>
      </c>
      <c r="P3729" t="e">
        <f t="shared" si="233"/>
        <v>#DIV/0!</v>
      </c>
      <c r="Q3729" s="10" t="s">
        <v>8311</v>
      </c>
      <c r="R3729" t="s">
        <v>8348</v>
      </c>
      <c r="S3729" s="14">
        <f t="shared" si="235"/>
        <v>42115.936550925922</v>
      </c>
      <c r="T3729" s="14">
        <f t="shared" si="234"/>
        <v>42146.225694444445</v>
      </c>
    </row>
    <row r="3730" spans="1:20" ht="45" hidden="1" x14ac:dyDescent="0.2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32"/>
        <v>0</v>
      </c>
      <c r="P3730" t="e">
        <f t="shared" si="233"/>
        <v>#DIV/0!</v>
      </c>
      <c r="Q3730" s="10" t="s">
        <v>8313</v>
      </c>
      <c r="R3730" t="s">
        <v>8353</v>
      </c>
      <c r="S3730" s="14">
        <f t="shared" si="235"/>
        <v>42678.586655092593</v>
      </c>
      <c r="T3730" s="14">
        <f t="shared" si="234"/>
        <v>42708.628321759257</v>
      </c>
    </row>
    <row r="3731" spans="1:20" ht="60" hidden="1" x14ac:dyDescent="0.2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32"/>
        <v>0</v>
      </c>
      <c r="P3731" t="e">
        <f t="shared" si="233"/>
        <v>#DIV/0!</v>
      </c>
      <c r="Q3731" s="10" t="s">
        <v>8319</v>
      </c>
      <c r="R3731" t="s">
        <v>8357</v>
      </c>
      <c r="S3731" s="14">
        <f t="shared" si="235"/>
        <v>42732.00681712963</v>
      </c>
      <c r="T3731" s="14">
        <f t="shared" si="234"/>
        <v>42792.00681712963</v>
      </c>
    </row>
    <row r="3732" spans="1:20" ht="60" hidden="1" x14ac:dyDescent="0.2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32"/>
        <v>0</v>
      </c>
      <c r="P3732" t="e">
        <f t="shared" si="233"/>
        <v>#DIV/0!</v>
      </c>
      <c r="Q3732" s="10" t="s">
        <v>8308</v>
      </c>
      <c r="R3732" t="s">
        <v>8342</v>
      </c>
      <c r="S3732" s="14">
        <f t="shared" si="235"/>
        <v>42322.011574074073</v>
      </c>
      <c r="T3732" s="14">
        <f t="shared" si="234"/>
        <v>42367.011574074073</v>
      </c>
    </row>
    <row r="3733" spans="1:20" ht="60" hidden="1" x14ac:dyDescent="0.2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 t="e">
        <f t="shared" si="233"/>
        <v>#DIV/0!</v>
      </c>
      <c r="Q3733" s="10" t="s">
        <v>8321</v>
      </c>
      <c r="R3733" t="s">
        <v>8325</v>
      </c>
      <c r="S3733" s="14">
        <f t="shared" si="235"/>
        <v>42321.08447916666</v>
      </c>
      <c r="T3733" s="14">
        <f t="shared" si="234"/>
        <v>42374</v>
      </c>
    </row>
    <row r="3734" spans="1:20" ht="60" hidden="1" x14ac:dyDescent="0.2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32"/>
        <v>0</v>
      </c>
      <c r="P3734" t="e">
        <f t="shared" si="233"/>
        <v>#DIV/0!</v>
      </c>
      <c r="Q3734" s="10" t="s">
        <v>8323</v>
      </c>
      <c r="R3734" t="s">
        <v>8326</v>
      </c>
      <c r="S3734" s="14">
        <f t="shared" si="235"/>
        <v>42171.743969907402</v>
      </c>
      <c r="T3734" s="14">
        <f t="shared" si="234"/>
        <v>42201.743969907402</v>
      </c>
    </row>
    <row r="3735" spans="1:20" ht="45" hidden="1" x14ac:dyDescent="0.2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32"/>
        <v>0</v>
      </c>
      <c r="P3735" t="e">
        <f t="shared" si="233"/>
        <v>#DIV/0!</v>
      </c>
      <c r="Q3735" s="10" t="s">
        <v>8323</v>
      </c>
      <c r="R3735" t="s">
        <v>8335</v>
      </c>
      <c r="S3735" s="14">
        <f t="shared" si="235"/>
        <v>42226.694780092599</v>
      </c>
      <c r="T3735" s="14">
        <f t="shared" si="234"/>
        <v>42261.694780092599</v>
      </c>
    </row>
    <row r="3736" spans="1:20" ht="60" hidden="1" x14ac:dyDescent="0.2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32"/>
        <v>0</v>
      </c>
      <c r="P3736" t="e">
        <f t="shared" si="233"/>
        <v>#DIV/0!</v>
      </c>
      <c r="Q3736" s="10" t="s">
        <v>8313</v>
      </c>
      <c r="R3736" t="s">
        <v>8353</v>
      </c>
      <c r="S3736" s="14">
        <f t="shared" si="235"/>
        <v>41800.819571759261</v>
      </c>
      <c r="T3736" s="14">
        <f t="shared" si="234"/>
        <v>41830.819571759261</v>
      </c>
    </row>
    <row r="3737" spans="1:20" ht="60" hidden="1" x14ac:dyDescent="0.2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32"/>
        <v>0</v>
      </c>
      <c r="P3737" t="e">
        <f t="shared" si="233"/>
        <v>#DIV/0!</v>
      </c>
      <c r="Q3737" s="10" t="s">
        <v>8311</v>
      </c>
      <c r="R3737" t="s">
        <v>8348</v>
      </c>
      <c r="S3737" s="14">
        <f t="shared" si="235"/>
        <v>42139.542303240742</v>
      </c>
      <c r="T3737" s="14">
        <f t="shared" si="234"/>
        <v>42169.542303240742</v>
      </c>
    </row>
    <row r="3738" spans="1:20" ht="75" hidden="1" x14ac:dyDescent="0.2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32"/>
        <v>0</v>
      </c>
      <c r="P3738" t="e">
        <f t="shared" si="233"/>
        <v>#DIV/0!</v>
      </c>
      <c r="Q3738" s="10" t="s">
        <v>8327</v>
      </c>
      <c r="R3738" t="s">
        <v>8330</v>
      </c>
      <c r="S3738" s="14">
        <f t="shared" si="235"/>
        <v>42796.207870370374</v>
      </c>
      <c r="T3738" s="14">
        <f t="shared" si="234"/>
        <v>42820.147916666669</v>
      </c>
    </row>
    <row r="3739" spans="1:20" ht="60" hidden="1" x14ac:dyDescent="0.2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32"/>
        <v>0</v>
      </c>
      <c r="P3739" t="e">
        <f t="shared" si="233"/>
        <v>#DIV/0!</v>
      </c>
      <c r="Q3739" s="10" t="s">
        <v>8308</v>
      </c>
      <c r="R3739" t="s">
        <v>8342</v>
      </c>
      <c r="S3739" s="14">
        <f t="shared" si="235"/>
        <v>41976.88490740741</v>
      </c>
      <c r="T3739" s="14">
        <f t="shared" si="234"/>
        <v>42006.88490740741</v>
      </c>
    </row>
    <row r="3740" spans="1:20" ht="45" hidden="1" x14ac:dyDescent="0.2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32"/>
        <v>0</v>
      </c>
      <c r="P3740" t="e">
        <f t="shared" si="233"/>
        <v>#DIV/0!</v>
      </c>
      <c r="Q3740" s="10" t="s">
        <v>8308</v>
      </c>
      <c r="R3740" t="s">
        <v>8342</v>
      </c>
      <c r="S3740" s="14">
        <f t="shared" si="235"/>
        <v>42213.013078703705</v>
      </c>
      <c r="T3740" s="14">
        <f t="shared" si="234"/>
        <v>42242.013078703705</v>
      </c>
    </row>
    <row r="3741" spans="1:20" ht="60" hidden="1" x14ac:dyDescent="0.2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32"/>
        <v>0</v>
      </c>
      <c r="P3741" t="e">
        <f t="shared" si="233"/>
        <v>#DIV/0!</v>
      </c>
      <c r="Q3741" s="10" t="s">
        <v>8321</v>
      </c>
      <c r="R3741" t="s">
        <v>8339</v>
      </c>
      <c r="S3741" s="14">
        <f t="shared" si="235"/>
        <v>40705.126631944448</v>
      </c>
      <c r="T3741" s="14">
        <f t="shared" si="234"/>
        <v>40765.126631944448</v>
      </c>
    </row>
    <row r="3742" spans="1:20" ht="60" hidden="1" x14ac:dyDescent="0.2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32"/>
        <v>0</v>
      </c>
      <c r="P3742" t="e">
        <f t="shared" si="233"/>
        <v>#DIV/0!</v>
      </c>
      <c r="Q3742" s="10" t="s">
        <v>8308</v>
      </c>
      <c r="R3742" t="s">
        <v>8342</v>
      </c>
      <c r="S3742" s="14">
        <f t="shared" si="235"/>
        <v>42055.739803240736</v>
      </c>
      <c r="T3742" s="14">
        <f t="shared" si="234"/>
        <v>42078.75</v>
      </c>
    </row>
    <row r="3743" spans="1:20" ht="60" hidden="1" x14ac:dyDescent="0.2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 t="e">
        <f t="shared" si="233"/>
        <v>#DIV/0!</v>
      </c>
      <c r="Q3743" s="10" t="s">
        <v>8308</v>
      </c>
      <c r="R3743" t="s">
        <v>8342</v>
      </c>
      <c r="S3743" s="14">
        <f t="shared" si="235"/>
        <v>42762.962013888886</v>
      </c>
      <c r="T3743" s="14">
        <f t="shared" si="234"/>
        <v>42791.961111111115</v>
      </c>
    </row>
    <row r="3744" spans="1:20" ht="60" hidden="1" x14ac:dyDescent="0.2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32"/>
        <v>0</v>
      </c>
      <c r="P3744" t="e">
        <f t="shared" si="233"/>
        <v>#DIV/0!</v>
      </c>
      <c r="Q3744" s="10" t="s">
        <v>8308</v>
      </c>
      <c r="R3744" t="s">
        <v>8310</v>
      </c>
      <c r="S3744" s="14">
        <f t="shared" si="235"/>
        <v>42676.995173611111</v>
      </c>
      <c r="T3744" s="14">
        <f t="shared" si="234"/>
        <v>42718.777083333334</v>
      </c>
    </row>
    <row r="3745" spans="1:20" ht="60" hidden="1" x14ac:dyDescent="0.2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32"/>
        <v>0</v>
      </c>
      <c r="P3745" t="e">
        <f t="shared" si="233"/>
        <v>#DIV/0!</v>
      </c>
      <c r="Q3745" s="10" t="s">
        <v>8327</v>
      </c>
      <c r="R3745" t="s">
        <v>8350</v>
      </c>
      <c r="S3745" s="14">
        <f t="shared" si="235"/>
        <v>41642.005150462966</v>
      </c>
      <c r="T3745" s="14">
        <f t="shared" si="234"/>
        <v>41663.005150462966</v>
      </c>
    </row>
    <row r="3746" spans="1:20" ht="45" hidden="1" x14ac:dyDescent="0.2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32"/>
        <v>0</v>
      </c>
      <c r="P3746" t="e">
        <f t="shared" si="233"/>
        <v>#DIV/0!</v>
      </c>
      <c r="Q3746" s="10" t="s">
        <v>8319</v>
      </c>
      <c r="R3746" t="s">
        <v>8357</v>
      </c>
      <c r="S3746" s="14">
        <f t="shared" si="235"/>
        <v>42371.446909722217</v>
      </c>
      <c r="T3746" s="14">
        <f t="shared" si="234"/>
        <v>42401.446909722217</v>
      </c>
    </row>
    <row r="3747" spans="1:20" ht="60" hidden="1" x14ac:dyDescent="0.2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32"/>
        <v>0</v>
      </c>
      <c r="P3747" t="e">
        <f t="shared" si="233"/>
        <v>#DIV/0!</v>
      </c>
      <c r="Q3747" s="10" t="s">
        <v>8319</v>
      </c>
      <c r="R3747" t="s">
        <v>8357</v>
      </c>
      <c r="S3747" s="14">
        <f t="shared" si="235"/>
        <v>42612.600520833337</v>
      </c>
      <c r="T3747" s="14">
        <f t="shared" si="234"/>
        <v>42658.806249999994</v>
      </c>
    </row>
    <row r="3748" spans="1:20" ht="60" hidden="1" x14ac:dyDescent="0.2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32"/>
        <v>0</v>
      </c>
      <c r="P3748" t="e">
        <f t="shared" si="233"/>
        <v>#DIV/0!</v>
      </c>
      <c r="Q3748" s="10" t="s">
        <v>8319</v>
      </c>
      <c r="R3748" t="s">
        <v>8345</v>
      </c>
      <c r="S3748" s="14">
        <f t="shared" si="235"/>
        <v>42260.528807870374</v>
      </c>
      <c r="T3748" s="14">
        <f t="shared" si="234"/>
        <v>42290.528807870374</v>
      </c>
    </row>
    <row r="3749" spans="1:20" ht="45" hidden="1" x14ac:dyDescent="0.2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32"/>
        <v>0</v>
      </c>
      <c r="P3749" t="e">
        <f t="shared" si="233"/>
        <v>#DIV/0!</v>
      </c>
      <c r="Q3749" s="10" t="s">
        <v>8311</v>
      </c>
      <c r="R3749" t="s">
        <v>8356</v>
      </c>
      <c r="S3749" s="14">
        <f t="shared" si="235"/>
        <v>42774.447777777779</v>
      </c>
      <c r="T3749" s="14">
        <f t="shared" si="234"/>
        <v>42804.447777777779</v>
      </c>
    </row>
    <row r="3750" spans="1:20" ht="60" hidden="1" x14ac:dyDescent="0.2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32"/>
        <v>0</v>
      </c>
      <c r="P3750" t="e">
        <f t="shared" si="233"/>
        <v>#DIV/0!</v>
      </c>
      <c r="Q3750" s="10" t="s">
        <v>8323</v>
      </c>
      <c r="R3750" t="s">
        <v>8324</v>
      </c>
      <c r="S3750" s="14">
        <f t="shared" si="235"/>
        <v>42034.856817129628</v>
      </c>
      <c r="T3750" s="14">
        <f t="shared" si="234"/>
        <v>42064.856817129628</v>
      </c>
    </row>
    <row r="3751" spans="1:20" ht="60" hidden="1" x14ac:dyDescent="0.2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32"/>
        <v>0</v>
      </c>
      <c r="P3751" t="e">
        <f t="shared" si="233"/>
        <v>#DIV/0!</v>
      </c>
      <c r="Q3751" s="10" t="s">
        <v>8323</v>
      </c>
      <c r="R3751" t="s">
        <v>8335</v>
      </c>
      <c r="S3751" s="14">
        <f t="shared" si="235"/>
        <v>42291.833287037036</v>
      </c>
      <c r="T3751" s="14">
        <f t="shared" si="234"/>
        <v>42351.874953703707</v>
      </c>
    </row>
    <row r="3752" spans="1:20" ht="45" hidden="1" x14ac:dyDescent="0.2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32"/>
        <v>0</v>
      </c>
      <c r="P3752" t="e">
        <f t="shared" si="233"/>
        <v>#DIV/0!</v>
      </c>
      <c r="Q3752" s="10" t="s">
        <v>8321</v>
      </c>
      <c r="R3752" t="s">
        <v>8325</v>
      </c>
      <c r="S3752" s="14">
        <f t="shared" si="235"/>
        <v>42047.394942129627</v>
      </c>
      <c r="T3752" s="14">
        <f t="shared" si="234"/>
        <v>42082.353275462956</v>
      </c>
    </row>
    <row r="3753" spans="1:20" ht="60" hidden="1" x14ac:dyDescent="0.2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32"/>
        <v>0</v>
      </c>
      <c r="P3753" t="e">
        <f t="shared" si="233"/>
        <v>#DIV/0!</v>
      </c>
      <c r="Q3753" s="10" t="s">
        <v>8319</v>
      </c>
      <c r="R3753" t="s">
        <v>8345</v>
      </c>
      <c r="S3753" s="14">
        <f t="shared" si="235"/>
        <v>41986.108726851846</v>
      </c>
      <c r="T3753" s="14">
        <f t="shared" si="234"/>
        <v>42016.108726851846</v>
      </c>
    </row>
    <row r="3754" spans="1:20" ht="60" hidden="1" x14ac:dyDescent="0.2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32"/>
        <v>0</v>
      </c>
      <c r="P3754" t="e">
        <f t="shared" si="233"/>
        <v>#DIV/0!</v>
      </c>
      <c r="Q3754" s="10" t="s">
        <v>8308</v>
      </c>
      <c r="R3754" t="s">
        <v>8342</v>
      </c>
      <c r="S3754" s="14">
        <f t="shared" si="235"/>
        <v>42328.560613425929</v>
      </c>
      <c r="T3754" s="14">
        <f t="shared" si="234"/>
        <v>42388.560613425929</v>
      </c>
    </row>
    <row r="3755" spans="1:20" ht="45" hidden="1" x14ac:dyDescent="0.2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32"/>
        <v>0</v>
      </c>
      <c r="P3755" t="e">
        <f t="shared" si="233"/>
        <v>#DIV/0!</v>
      </c>
      <c r="Q3755" s="10" t="s">
        <v>8323</v>
      </c>
      <c r="R3755" t="s">
        <v>8324</v>
      </c>
      <c r="S3755" s="14">
        <f t="shared" si="235"/>
        <v>42438.779131944444</v>
      </c>
      <c r="T3755" s="14">
        <f t="shared" si="234"/>
        <v>42498.73746527778</v>
      </c>
    </row>
    <row r="3756" spans="1:20" ht="60" hidden="1" x14ac:dyDescent="0.2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32"/>
        <v>0</v>
      </c>
      <c r="P3756" t="e">
        <f t="shared" si="233"/>
        <v>#DIV/0!</v>
      </c>
      <c r="Q3756" s="10" t="s">
        <v>8308</v>
      </c>
      <c r="R3756" t="s">
        <v>8342</v>
      </c>
      <c r="S3756" s="14">
        <f t="shared" si="235"/>
        <v>42122.009224537032</v>
      </c>
      <c r="T3756" s="14">
        <f t="shared" si="234"/>
        <v>42152.009224537032</v>
      </c>
    </row>
    <row r="3757" spans="1:20" ht="60" hidden="1" x14ac:dyDescent="0.2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32"/>
        <v>0</v>
      </c>
      <c r="P3757" t="e">
        <f t="shared" si="233"/>
        <v>#DIV/0!</v>
      </c>
      <c r="Q3757" s="10" t="s">
        <v>8323</v>
      </c>
      <c r="R3757" t="s">
        <v>8324</v>
      </c>
      <c r="S3757" s="14">
        <f t="shared" si="235"/>
        <v>41843.632523148146</v>
      </c>
      <c r="T3757" s="14">
        <f t="shared" si="234"/>
        <v>41903.632523148146</v>
      </c>
    </row>
    <row r="3758" spans="1:20" ht="45" hidden="1" x14ac:dyDescent="0.2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32"/>
        <v>0</v>
      </c>
      <c r="P3758" t="e">
        <f t="shared" si="233"/>
        <v>#DIV/0!</v>
      </c>
      <c r="Q3758" s="10" t="s">
        <v>8323</v>
      </c>
      <c r="R3758" t="s">
        <v>8326</v>
      </c>
      <c r="S3758" s="14">
        <f t="shared" si="235"/>
        <v>42495.722187499996</v>
      </c>
      <c r="T3758" s="14">
        <f t="shared" si="234"/>
        <v>42525.722187499996</v>
      </c>
    </row>
    <row r="3759" spans="1:20" ht="45" hidden="1" x14ac:dyDescent="0.2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32"/>
        <v>0</v>
      </c>
      <c r="P3759" t="e">
        <f t="shared" si="233"/>
        <v>#DIV/0!</v>
      </c>
      <c r="Q3759" s="10" t="s">
        <v>8321</v>
      </c>
      <c r="R3759" t="s">
        <v>8337</v>
      </c>
      <c r="S3759" s="14">
        <f t="shared" si="235"/>
        <v>42491.80768518518</v>
      </c>
      <c r="T3759" s="14">
        <f t="shared" si="234"/>
        <v>42521.729861111111</v>
      </c>
    </row>
    <row r="3760" spans="1:20" ht="45" hidden="1" x14ac:dyDescent="0.2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32"/>
        <v>0</v>
      </c>
      <c r="P3760" t="e">
        <f t="shared" si="233"/>
        <v>#DIV/0!</v>
      </c>
      <c r="Q3760" s="10" t="s">
        <v>8308</v>
      </c>
      <c r="R3760" t="s">
        <v>8342</v>
      </c>
      <c r="S3760" s="14">
        <f t="shared" si="235"/>
        <v>42143.79415509259</v>
      </c>
      <c r="T3760" s="14">
        <f t="shared" si="234"/>
        <v>42173.79415509259</v>
      </c>
    </row>
    <row r="3761" spans="1:20" ht="60" hidden="1" x14ac:dyDescent="0.2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32"/>
        <v>0</v>
      </c>
      <c r="P3761" t="e">
        <f t="shared" si="233"/>
        <v>#DIV/0!</v>
      </c>
      <c r="Q3761" s="10" t="s">
        <v>8321</v>
      </c>
      <c r="R3761" t="s">
        <v>8337</v>
      </c>
      <c r="S3761" s="14">
        <f t="shared" si="235"/>
        <v>42239.573993055557</v>
      </c>
      <c r="T3761" s="14">
        <f t="shared" si="234"/>
        <v>42289.573993055557</v>
      </c>
    </row>
    <row r="3762" spans="1:20" ht="60" hidden="1" x14ac:dyDescent="0.2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32"/>
        <v>0</v>
      </c>
      <c r="P3762" t="e">
        <f t="shared" si="233"/>
        <v>#DIV/0!</v>
      </c>
      <c r="Q3762" s="10" t="s">
        <v>8321</v>
      </c>
      <c r="R3762" t="s">
        <v>8325</v>
      </c>
      <c r="S3762" s="14">
        <f t="shared" si="235"/>
        <v>41959.369988425926</v>
      </c>
      <c r="T3762" s="14">
        <f t="shared" si="234"/>
        <v>41989.369988425926</v>
      </c>
    </row>
    <row r="3763" spans="1:20" ht="30" hidden="1" x14ac:dyDescent="0.2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32"/>
        <v>0</v>
      </c>
      <c r="P3763" t="e">
        <f t="shared" si="233"/>
        <v>#DIV/0!</v>
      </c>
      <c r="Q3763" s="10" t="s">
        <v>8321</v>
      </c>
      <c r="R3763" t="s">
        <v>8325</v>
      </c>
      <c r="S3763" s="14">
        <f t="shared" si="235"/>
        <v>42031.837546296301</v>
      </c>
      <c r="T3763" s="14">
        <f t="shared" si="234"/>
        <v>42091.79587962963</v>
      </c>
    </row>
    <row r="3764" spans="1:20" ht="60" hidden="1" x14ac:dyDescent="0.2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 t="e">
        <f t="shared" si="233"/>
        <v>#DIV/0!</v>
      </c>
      <c r="Q3764" s="10" t="s">
        <v>8321</v>
      </c>
      <c r="R3764" t="s">
        <v>8339</v>
      </c>
      <c r="S3764" s="14">
        <f t="shared" si="235"/>
        <v>42669.594837962963</v>
      </c>
      <c r="T3764" s="14">
        <f t="shared" si="234"/>
        <v>42729.636504629627</v>
      </c>
    </row>
    <row r="3765" spans="1:20" ht="60" hidden="1" x14ac:dyDescent="0.2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32"/>
        <v>0</v>
      </c>
      <c r="P3765" t="e">
        <f t="shared" si="233"/>
        <v>#DIV/0!</v>
      </c>
      <c r="Q3765" s="10" t="s">
        <v>8308</v>
      </c>
      <c r="R3765" t="s">
        <v>8342</v>
      </c>
      <c r="S3765" s="14">
        <f t="shared" si="235"/>
        <v>42692.389062500006</v>
      </c>
      <c r="T3765" s="14">
        <f t="shared" si="234"/>
        <v>42722.389062500006</v>
      </c>
    </row>
    <row r="3766" spans="1:20" ht="45" hidden="1" x14ac:dyDescent="0.2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32"/>
        <v>0</v>
      </c>
      <c r="P3766" t="e">
        <f t="shared" si="233"/>
        <v>#DIV/0!</v>
      </c>
      <c r="Q3766" s="10" t="s">
        <v>8327</v>
      </c>
      <c r="R3766" t="s">
        <v>8354</v>
      </c>
      <c r="S3766" s="14">
        <f t="shared" si="235"/>
        <v>42007.788680555561</v>
      </c>
      <c r="T3766" s="14">
        <f t="shared" si="234"/>
        <v>42037.788680555561</v>
      </c>
    </row>
    <row r="3767" spans="1:20" ht="45" hidden="1" x14ac:dyDescent="0.2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32"/>
        <v>0</v>
      </c>
      <c r="P3767" t="e">
        <f t="shared" si="233"/>
        <v>#DIV/0!</v>
      </c>
      <c r="Q3767" s="10" t="s">
        <v>8311</v>
      </c>
      <c r="R3767" t="s">
        <v>8348</v>
      </c>
      <c r="S3767" s="14">
        <f t="shared" si="235"/>
        <v>42299.926145833335</v>
      </c>
      <c r="T3767" s="14">
        <f t="shared" si="234"/>
        <v>42329.967812499999</v>
      </c>
    </row>
    <row r="3768" spans="1:20" ht="45" hidden="1" x14ac:dyDescent="0.2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32"/>
        <v>0</v>
      </c>
      <c r="P3768" t="e">
        <f t="shared" si="233"/>
        <v>#DIV/0!</v>
      </c>
      <c r="Q3768" s="10" t="s">
        <v>8308</v>
      </c>
      <c r="R3768" t="s">
        <v>8342</v>
      </c>
      <c r="S3768" s="14">
        <f t="shared" si="235"/>
        <v>42708.842245370368</v>
      </c>
      <c r="T3768" s="14">
        <f t="shared" si="234"/>
        <v>42738.842245370368</v>
      </c>
    </row>
    <row r="3769" spans="1:20" ht="60" hidden="1" x14ac:dyDescent="0.2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32"/>
        <v>0</v>
      </c>
      <c r="P3769" t="e">
        <f t="shared" si="233"/>
        <v>#DIV/0!</v>
      </c>
      <c r="Q3769" s="10" t="s">
        <v>8308</v>
      </c>
      <c r="R3769" t="s">
        <v>8342</v>
      </c>
      <c r="S3769" s="14">
        <f t="shared" si="235"/>
        <v>42444.268101851849</v>
      </c>
      <c r="T3769" s="14">
        <f t="shared" si="234"/>
        <v>42474.268101851849</v>
      </c>
    </row>
    <row r="3770" spans="1:20" ht="30" hidden="1" x14ac:dyDescent="0.2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32"/>
        <v>0</v>
      </c>
      <c r="P3770" t="e">
        <f t="shared" si="233"/>
        <v>#DIV/0!</v>
      </c>
      <c r="Q3770" s="10" t="s">
        <v>8323</v>
      </c>
      <c r="R3770" t="s">
        <v>8326</v>
      </c>
      <c r="S3770" s="14">
        <f t="shared" si="235"/>
        <v>42037.986284722225</v>
      </c>
      <c r="T3770" s="14">
        <f t="shared" si="234"/>
        <v>42097.944618055553</v>
      </c>
    </row>
    <row r="3771" spans="1:20" ht="60" hidden="1" x14ac:dyDescent="0.2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32"/>
        <v>0</v>
      </c>
      <c r="P3771" t="e">
        <f t="shared" si="233"/>
        <v>#DIV/0!</v>
      </c>
      <c r="Q3771" s="10" t="s">
        <v>8323</v>
      </c>
      <c r="R3771" t="s">
        <v>8324</v>
      </c>
      <c r="S3771" s="14">
        <f t="shared" si="235"/>
        <v>42118.139583333337</v>
      </c>
      <c r="T3771" s="14">
        <f t="shared" si="234"/>
        <v>42148.139583333337</v>
      </c>
    </row>
    <row r="3772" spans="1:20" ht="45" hidden="1" x14ac:dyDescent="0.2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32"/>
        <v>0</v>
      </c>
      <c r="P3772" t="e">
        <f t="shared" si="233"/>
        <v>#DIV/0!</v>
      </c>
      <c r="Q3772" s="10" t="s">
        <v>8323</v>
      </c>
      <c r="R3772" t="s">
        <v>8324</v>
      </c>
      <c r="S3772" s="14">
        <f t="shared" si="235"/>
        <v>42433.650590277779</v>
      </c>
      <c r="T3772" s="14">
        <f t="shared" si="234"/>
        <v>42463.608923611115</v>
      </c>
    </row>
    <row r="3773" spans="1:20" ht="45" hidden="1" x14ac:dyDescent="0.2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32"/>
        <v>0</v>
      </c>
      <c r="P3773" t="e">
        <f t="shared" si="233"/>
        <v>#DIV/0!</v>
      </c>
      <c r="Q3773" s="10" t="s">
        <v>8308</v>
      </c>
      <c r="R3773" t="s">
        <v>8342</v>
      </c>
      <c r="S3773" s="14">
        <f t="shared" si="235"/>
        <v>42318.616851851853</v>
      </c>
      <c r="T3773" s="14">
        <f t="shared" si="234"/>
        <v>42378.616851851853</v>
      </c>
    </row>
    <row r="3774" spans="1:20" hidden="1" x14ac:dyDescent="0.2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32"/>
        <v>0</v>
      </c>
      <c r="P3774" t="e">
        <f t="shared" si="233"/>
        <v>#DIV/0!</v>
      </c>
      <c r="Q3774" s="10" t="s">
        <v>8319</v>
      </c>
      <c r="R3774" t="s">
        <v>8357</v>
      </c>
      <c r="S3774" s="14">
        <f t="shared" si="235"/>
        <v>42105.072962962964</v>
      </c>
      <c r="T3774" s="14">
        <f t="shared" si="234"/>
        <v>42135.072962962964</v>
      </c>
    </row>
    <row r="3775" spans="1:20" ht="60" hidden="1" x14ac:dyDescent="0.2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32"/>
        <v>0</v>
      </c>
      <c r="P3775" t="e">
        <f t="shared" si="233"/>
        <v>#DIV/0!</v>
      </c>
      <c r="Q3775" s="10" t="s">
        <v>8346</v>
      </c>
      <c r="R3775" t="s">
        <v>8347</v>
      </c>
      <c r="S3775" s="14">
        <f t="shared" si="235"/>
        <v>42047.900960648149</v>
      </c>
      <c r="T3775" s="14">
        <f t="shared" si="234"/>
        <v>42089</v>
      </c>
    </row>
    <row r="3776" spans="1:20" ht="60" hidden="1" x14ac:dyDescent="0.2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32"/>
        <v>0</v>
      </c>
      <c r="P3776" t="e">
        <f t="shared" si="233"/>
        <v>#DIV/0!</v>
      </c>
      <c r="Q3776" s="10" t="s">
        <v>8316</v>
      </c>
      <c r="R3776" t="s">
        <v>8344</v>
      </c>
      <c r="S3776" s="14">
        <f t="shared" si="235"/>
        <v>42332.908194444448</v>
      </c>
      <c r="T3776" s="14">
        <f t="shared" si="234"/>
        <v>42362.908194444448</v>
      </c>
    </row>
    <row r="3777" spans="1:20" ht="60" hidden="1" x14ac:dyDescent="0.2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32"/>
        <v>0</v>
      </c>
      <c r="P3777" t="e">
        <f t="shared" si="233"/>
        <v>#DIV/0!</v>
      </c>
      <c r="Q3777" s="10" t="s">
        <v>8311</v>
      </c>
      <c r="R3777" t="s">
        <v>8348</v>
      </c>
      <c r="S3777" s="14">
        <f t="shared" si="235"/>
        <v>42175.780416666668</v>
      </c>
      <c r="T3777" s="14">
        <f t="shared" si="234"/>
        <v>42205.780416666668</v>
      </c>
    </row>
    <row r="3778" spans="1:20" ht="45" hidden="1" x14ac:dyDescent="0.2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32"/>
        <v>0</v>
      </c>
      <c r="P3778" t="e">
        <f t="shared" si="233"/>
        <v>#DIV/0!</v>
      </c>
      <c r="Q3778" s="10" t="s">
        <v>8319</v>
      </c>
      <c r="R3778" t="s">
        <v>8345</v>
      </c>
      <c r="S3778" s="14">
        <f t="shared" si="235"/>
        <v>41822.040497685186</v>
      </c>
      <c r="T3778" s="14">
        <f t="shared" si="234"/>
        <v>41852.040497685186</v>
      </c>
    </row>
    <row r="3779" spans="1:20" ht="45" hidden="1" x14ac:dyDescent="0.2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36">ROUND(E3779/D3779*100,0)</f>
        <v>0</v>
      </c>
      <c r="P3779" t="e">
        <f t="shared" ref="P3779:P3842" si="237">ROUND(E3779/L3779,4)</f>
        <v>#DIV/0!</v>
      </c>
      <c r="Q3779" s="10" t="s">
        <v>8311</v>
      </c>
      <c r="R3779" t="s">
        <v>8348</v>
      </c>
      <c r="S3779" s="14">
        <f t="shared" si="235"/>
        <v>42312.204814814817</v>
      </c>
      <c r="T3779" s="14">
        <f t="shared" ref="T3779:T3842" si="238">(((I3779/60/60)/24)+DATE(1970,1,1))</f>
        <v>42340.725694444445</v>
      </c>
    </row>
    <row r="3780" spans="1:20" ht="45" hidden="1" x14ac:dyDescent="0.2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36"/>
        <v>0</v>
      </c>
      <c r="P3780" t="e">
        <f t="shared" si="237"/>
        <v>#DIV/0!</v>
      </c>
      <c r="Q3780" s="10" t="s">
        <v>8319</v>
      </c>
      <c r="R3780" t="s">
        <v>8357</v>
      </c>
      <c r="S3780" s="14">
        <f t="shared" ref="S3780:S3843" si="239">(((J3780/60)/60/24)+DATE(1970,1,1))</f>
        <v>41928.015439814815</v>
      </c>
      <c r="T3780" s="14">
        <f t="shared" si="238"/>
        <v>41958.057106481487</v>
      </c>
    </row>
    <row r="3781" spans="1:20" ht="45" hidden="1" x14ac:dyDescent="0.2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36"/>
        <v>0</v>
      </c>
      <c r="P3781" t="e">
        <f t="shared" si="237"/>
        <v>#DIV/0!</v>
      </c>
      <c r="Q3781" s="10" t="s">
        <v>8319</v>
      </c>
      <c r="R3781" t="s">
        <v>8345</v>
      </c>
      <c r="S3781" s="14">
        <f t="shared" si="239"/>
        <v>41842.980879629627</v>
      </c>
      <c r="T3781" s="14">
        <f t="shared" si="238"/>
        <v>41872.980879629627</v>
      </c>
    </row>
    <row r="3782" spans="1:20" ht="45" hidden="1" x14ac:dyDescent="0.2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 t="e">
        <f t="shared" si="237"/>
        <v>#DIV/0!</v>
      </c>
      <c r="Q3782" s="10" t="s">
        <v>8308</v>
      </c>
      <c r="R3782" t="s">
        <v>8342</v>
      </c>
      <c r="S3782" s="14">
        <f t="shared" si="239"/>
        <v>42717.121377314819</v>
      </c>
      <c r="T3782" s="14">
        <f t="shared" si="238"/>
        <v>42745.372916666667</v>
      </c>
    </row>
    <row r="3783" spans="1:20" ht="45" hidden="1" x14ac:dyDescent="0.2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36"/>
        <v>0</v>
      </c>
      <c r="P3783" t="e">
        <f t="shared" si="237"/>
        <v>#DIV/0!</v>
      </c>
      <c r="Q3783" s="10" t="s">
        <v>8321</v>
      </c>
      <c r="R3783" t="s">
        <v>8339</v>
      </c>
      <c r="S3783" s="14">
        <f t="shared" si="239"/>
        <v>42114.726134259254</v>
      </c>
      <c r="T3783" s="14">
        <f t="shared" si="238"/>
        <v>42144.726134259254</v>
      </c>
    </row>
    <row r="3784" spans="1:20" hidden="1" x14ac:dyDescent="0.2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36"/>
        <v>0</v>
      </c>
      <c r="P3784" t="e">
        <f t="shared" si="237"/>
        <v>#DIV/0!</v>
      </c>
      <c r="Q3784" s="10" t="s">
        <v>8311</v>
      </c>
      <c r="R3784" t="s">
        <v>8349</v>
      </c>
      <c r="S3784" s="14">
        <f t="shared" si="239"/>
        <v>41389.679560185185</v>
      </c>
      <c r="T3784" s="14">
        <f t="shared" si="238"/>
        <v>41419.679560185185</v>
      </c>
    </row>
    <row r="3785" spans="1:20" ht="45" hidden="1" x14ac:dyDescent="0.2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 t="e">
        <f t="shared" si="237"/>
        <v>#DIV/0!</v>
      </c>
      <c r="Q3785" s="10" t="s">
        <v>8308</v>
      </c>
      <c r="R3785" t="s">
        <v>8342</v>
      </c>
      <c r="S3785" s="14">
        <f t="shared" si="239"/>
        <v>42237.016388888893</v>
      </c>
      <c r="T3785" s="14">
        <f t="shared" si="238"/>
        <v>42282.016388888893</v>
      </c>
    </row>
    <row r="3786" spans="1:20" ht="45" hidden="1" x14ac:dyDescent="0.2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 t="e">
        <f t="shared" si="237"/>
        <v>#DIV/0!</v>
      </c>
      <c r="Q3786" s="10" t="s">
        <v>8308</v>
      </c>
      <c r="R3786" t="s">
        <v>8342</v>
      </c>
      <c r="S3786" s="14">
        <f t="shared" si="239"/>
        <v>41954.838240740741</v>
      </c>
      <c r="T3786" s="14">
        <f t="shared" si="238"/>
        <v>42014.838240740741</v>
      </c>
    </row>
    <row r="3787" spans="1:20" ht="45" hidden="1" x14ac:dyDescent="0.2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36"/>
        <v>0</v>
      </c>
      <c r="P3787" t="e">
        <f t="shared" si="237"/>
        <v>#DIV/0!</v>
      </c>
      <c r="Q3787" s="10" t="s">
        <v>8319</v>
      </c>
      <c r="R3787" t="s">
        <v>8345</v>
      </c>
      <c r="S3787" s="14">
        <f t="shared" si="239"/>
        <v>42077.119409722218</v>
      </c>
      <c r="T3787" s="14">
        <f t="shared" si="238"/>
        <v>42107.119409722218</v>
      </c>
    </row>
    <row r="3788" spans="1:20" ht="60" hidden="1" x14ac:dyDescent="0.2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36"/>
        <v>0</v>
      </c>
      <c r="P3788" t="e">
        <f t="shared" si="237"/>
        <v>#DIV/0!</v>
      </c>
      <c r="Q3788" s="10" t="s">
        <v>8319</v>
      </c>
      <c r="R3788" t="s">
        <v>8345</v>
      </c>
      <c r="S3788" s="14">
        <f t="shared" si="239"/>
        <v>41892.974803240737</v>
      </c>
      <c r="T3788" s="14">
        <f t="shared" si="238"/>
        <v>41912.974803240737</v>
      </c>
    </row>
    <row r="3789" spans="1:20" ht="60" hidden="1" x14ac:dyDescent="0.2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36"/>
        <v>0</v>
      </c>
      <c r="P3789" t="e">
        <f t="shared" si="237"/>
        <v>#DIV/0!</v>
      </c>
      <c r="Q3789" s="10" t="s">
        <v>8323</v>
      </c>
      <c r="R3789" t="s">
        <v>8326</v>
      </c>
      <c r="S3789" s="14">
        <f t="shared" si="239"/>
        <v>41922.535185185188</v>
      </c>
      <c r="T3789" s="14">
        <f t="shared" si="238"/>
        <v>41930.207638888889</v>
      </c>
    </row>
    <row r="3790" spans="1:20" ht="45" hidden="1" x14ac:dyDescent="0.2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36"/>
        <v>0</v>
      </c>
      <c r="P3790" t="e">
        <f t="shared" si="237"/>
        <v>#DIV/0!</v>
      </c>
      <c r="Q3790" s="10" t="s">
        <v>8323</v>
      </c>
      <c r="R3790" t="s">
        <v>8335</v>
      </c>
      <c r="S3790" s="14">
        <f t="shared" si="239"/>
        <v>42615.346817129626</v>
      </c>
      <c r="T3790" s="14">
        <f t="shared" si="238"/>
        <v>42616.416666666672</v>
      </c>
    </row>
    <row r="3791" spans="1:20" ht="60" hidden="1" x14ac:dyDescent="0.2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36"/>
        <v>0</v>
      </c>
      <c r="P3791" t="e">
        <f t="shared" si="237"/>
        <v>#DIV/0!</v>
      </c>
      <c r="Q3791" s="10" t="s">
        <v>8323</v>
      </c>
      <c r="R3791" t="s">
        <v>8335</v>
      </c>
      <c r="S3791" s="14">
        <f t="shared" si="239"/>
        <v>42373.983449074076</v>
      </c>
      <c r="T3791" s="14">
        <f t="shared" si="238"/>
        <v>42400.960416666669</v>
      </c>
    </row>
    <row r="3792" spans="1:20" ht="60" hidden="1" x14ac:dyDescent="0.2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36"/>
        <v>0</v>
      </c>
      <c r="P3792" t="e">
        <f t="shared" si="237"/>
        <v>#DIV/0!</v>
      </c>
      <c r="Q3792" s="10" t="s">
        <v>8323</v>
      </c>
      <c r="R3792" t="s">
        <v>8326</v>
      </c>
      <c r="S3792" s="14">
        <f t="shared" si="239"/>
        <v>41829.325497685182</v>
      </c>
      <c r="T3792" s="14">
        <f t="shared" si="238"/>
        <v>41889.325497685182</v>
      </c>
    </row>
    <row r="3793" spans="1:20" ht="45" hidden="1" x14ac:dyDescent="0.2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36"/>
        <v>0</v>
      </c>
      <c r="P3793" t="e">
        <f t="shared" si="237"/>
        <v>#DIV/0!</v>
      </c>
      <c r="Q3793" s="10" t="s">
        <v>8321</v>
      </c>
      <c r="R3793" t="s">
        <v>8325</v>
      </c>
      <c r="S3793" s="14">
        <f t="shared" si="239"/>
        <v>42164.893993055557</v>
      </c>
      <c r="T3793" s="14">
        <f t="shared" si="238"/>
        <v>42194.893993055557</v>
      </c>
    </row>
    <row r="3794" spans="1:20" ht="45" hidden="1" x14ac:dyDescent="0.2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 t="e">
        <f t="shared" si="237"/>
        <v>#DIV/0!</v>
      </c>
      <c r="Q3794" s="10" t="s">
        <v>8308</v>
      </c>
      <c r="R3794" t="s">
        <v>8342</v>
      </c>
      <c r="S3794" s="14">
        <f t="shared" si="239"/>
        <v>42264.620115740734</v>
      </c>
      <c r="T3794" s="14">
        <f t="shared" si="238"/>
        <v>42294.620115740734</v>
      </c>
    </row>
    <row r="3795" spans="1:20" ht="60" hidden="1" x14ac:dyDescent="0.2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36"/>
        <v>0</v>
      </c>
      <c r="P3795" t="e">
        <f t="shared" si="237"/>
        <v>#DIV/0!</v>
      </c>
      <c r="Q3795" s="10" t="s">
        <v>8321</v>
      </c>
      <c r="R3795" t="s">
        <v>8325</v>
      </c>
      <c r="S3795" s="14">
        <f t="shared" si="239"/>
        <v>42713.962499999994</v>
      </c>
      <c r="T3795" s="14">
        <f t="shared" si="238"/>
        <v>42734.375</v>
      </c>
    </row>
    <row r="3796" spans="1:20" ht="60" hidden="1" x14ac:dyDescent="0.2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36"/>
        <v>0</v>
      </c>
      <c r="P3796" t="e">
        <f t="shared" si="237"/>
        <v>#DIV/0!</v>
      </c>
      <c r="Q3796" s="10" t="s">
        <v>8321</v>
      </c>
      <c r="R3796" t="s">
        <v>8325</v>
      </c>
      <c r="S3796" s="14">
        <f t="shared" si="239"/>
        <v>42165.922858796301</v>
      </c>
      <c r="T3796" s="14">
        <f t="shared" si="238"/>
        <v>42195.922858796301</v>
      </c>
    </row>
    <row r="3797" spans="1:20" ht="60" hidden="1" x14ac:dyDescent="0.2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 t="e">
        <f t="shared" si="237"/>
        <v>#DIV/0!</v>
      </c>
      <c r="Q3797" s="10" t="s">
        <v>8308</v>
      </c>
      <c r="R3797" t="s">
        <v>8342</v>
      </c>
      <c r="S3797" s="14">
        <f t="shared" si="239"/>
        <v>42165.785289351858</v>
      </c>
      <c r="T3797" s="14">
        <f t="shared" si="238"/>
        <v>42195.785289351858</v>
      </c>
    </row>
    <row r="3798" spans="1:20" ht="60" hidden="1" x14ac:dyDescent="0.2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 t="e">
        <f t="shared" si="237"/>
        <v>#DIV/0!</v>
      </c>
      <c r="Q3798" s="10" t="s">
        <v>8308</v>
      </c>
      <c r="R3798" t="s">
        <v>8342</v>
      </c>
      <c r="S3798" s="14">
        <f t="shared" si="239"/>
        <v>42790.895567129628</v>
      </c>
      <c r="T3798" s="14">
        <f t="shared" si="238"/>
        <v>42820.853900462964</v>
      </c>
    </row>
    <row r="3799" spans="1:20" ht="45" hidden="1" x14ac:dyDescent="0.2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36"/>
        <v>0</v>
      </c>
      <c r="P3799" t="e">
        <f t="shared" si="237"/>
        <v>#DIV/0!</v>
      </c>
      <c r="Q3799" s="10" t="s">
        <v>8316</v>
      </c>
      <c r="R3799" t="s">
        <v>8334</v>
      </c>
      <c r="S3799" s="14">
        <f t="shared" si="239"/>
        <v>40799.872685185182</v>
      </c>
      <c r="T3799" s="14">
        <f t="shared" si="238"/>
        <v>40844.872685185182</v>
      </c>
    </row>
    <row r="3800" spans="1:20" ht="60" hidden="1" x14ac:dyDescent="0.2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36"/>
        <v>0</v>
      </c>
      <c r="P3800" t="e">
        <f t="shared" si="237"/>
        <v>#DIV/0!</v>
      </c>
      <c r="Q3800" s="10" t="s">
        <v>8319</v>
      </c>
      <c r="R3800" t="s">
        <v>8345</v>
      </c>
      <c r="S3800" s="14">
        <f t="shared" si="239"/>
        <v>41871.972025462965</v>
      </c>
      <c r="T3800" s="14">
        <f t="shared" si="238"/>
        <v>41931.972025462965</v>
      </c>
    </row>
    <row r="3801" spans="1:20" ht="60" hidden="1" x14ac:dyDescent="0.2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36"/>
        <v>0</v>
      </c>
      <c r="P3801" t="e">
        <f t="shared" si="237"/>
        <v>#DIV/0!</v>
      </c>
      <c r="Q3801" s="10" t="s">
        <v>8319</v>
      </c>
      <c r="R3801" t="s">
        <v>8345</v>
      </c>
      <c r="S3801" s="14">
        <f t="shared" si="239"/>
        <v>42224.102581018517</v>
      </c>
      <c r="T3801" s="14">
        <f t="shared" si="238"/>
        <v>42254.102581018517</v>
      </c>
    </row>
    <row r="3802" spans="1:20" ht="60" hidden="1" x14ac:dyDescent="0.2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36"/>
        <v>0</v>
      </c>
      <c r="P3802" t="e">
        <f t="shared" si="237"/>
        <v>#DIV/0!</v>
      </c>
      <c r="Q3802" s="10" t="s">
        <v>8327</v>
      </c>
      <c r="R3802" t="s">
        <v>8354</v>
      </c>
      <c r="S3802" s="14">
        <f t="shared" si="239"/>
        <v>41125.283159722225</v>
      </c>
      <c r="T3802" s="14">
        <f t="shared" si="238"/>
        <v>41145.283159722225</v>
      </c>
    </row>
    <row r="3803" spans="1:20" ht="60" hidden="1" x14ac:dyDescent="0.2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36"/>
        <v>0</v>
      </c>
      <c r="P3803" t="e">
        <f t="shared" si="237"/>
        <v>#DIV/0!</v>
      </c>
      <c r="Q3803" s="10" t="s">
        <v>8311</v>
      </c>
      <c r="R3803" t="s">
        <v>8348</v>
      </c>
      <c r="S3803" s="14">
        <f t="shared" si="239"/>
        <v>42795.696145833332</v>
      </c>
      <c r="T3803" s="14">
        <f t="shared" si="238"/>
        <v>42840.654479166667</v>
      </c>
    </row>
    <row r="3804" spans="1:20" ht="60" hidden="1" x14ac:dyDescent="0.2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36"/>
        <v>0</v>
      </c>
      <c r="P3804" t="e">
        <f t="shared" si="237"/>
        <v>#DIV/0!</v>
      </c>
      <c r="Q3804" s="10" t="s">
        <v>8308</v>
      </c>
      <c r="R3804" t="s">
        <v>8342</v>
      </c>
      <c r="S3804" s="14">
        <f t="shared" si="239"/>
        <v>42380.812627314815</v>
      </c>
      <c r="T3804" s="14">
        <f t="shared" si="238"/>
        <v>42410.812627314815</v>
      </c>
    </row>
    <row r="3805" spans="1:20" ht="60" hidden="1" x14ac:dyDescent="0.2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36"/>
        <v>0</v>
      </c>
      <c r="P3805" t="e">
        <f t="shared" si="237"/>
        <v>#DIV/0!</v>
      </c>
      <c r="Q3805" s="10" t="s">
        <v>8323</v>
      </c>
      <c r="R3805" t="s">
        <v>8324</v>
      </c>
      <c r="S3805" s="14">
        <f t="shared" si="239"/>
        <v>41851.636388888888</v>
      </c>
      <c r="T3805" s="14">
        <f t="shared" si="238"/>
        <v>41911.636388888888</v>
      </c>
    </row>
    <row r="3806" spans="1:20" ht="45" hidden="1" x14ac:dyDescent="0.2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36"/>
        <v>0</v>
      </c>
      <c r="P3806" t="e">
        <f t="shared" si="237"/>
        <v>#DIV/0!</v>
      </c>
      <c r="Q3806" s="10" t="s">
        <v>8323</v>
      </c>
      <c r="R3806" t="s">
        <v>8326</v>
      </c>
      <c r="S3806" s="14">
        <f t="shared" si="239"/>
        <v>42762.040902777779</v>
      </c>
      <c r="T3806" s="14">
        <f t="shared" si="238"/>
        <v>42821.999236111107</v>
      </c>
    </row>
    <row r="3807" spans="1:20" ht="45" hidden="1" x14ac:dyDescent="0.2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36"/>
        <v>0</v>
      </c>
      <c r="P3807" t="e">
        <f t="shared" si="237"/>
        <v>#DIV/0!</v>
      </c>
      <c r="Q3807" s="10" t="s">
        <v>8323</v>
      </c>
      <c r="R3807" t="s">
        <v>8335</v>
      </c>
      <c r="S3807" s="14">
        <f t="shared" si="239"/>
        <v>42285.143969907411</v>
      </c>
      <c r="T3807" s="14">
        <f t="shared" si="238"/>
        <v>42325.185636574075</v>
      </c>
    </row>
    <row r="3808" spans="1:20" ht="60" hidden="1" x14ac:dyDescent="0.2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 t="e">
        <f t="shared" si="237"/>
        <v>#DIV/0!</v>
      </c>
      <c r="Q3808" s="10" t="s">
        <v>8323</v>
      </c>
      <c r="R3808" t="s">
        <v>8326</v>
      </c>
      <c r="S3808" s="14">
        <f t="shared" si="239"/>
        <v>41774.651203703703</v>
      </c>
      <c r="T3808" s="14">
        <f t="shared" si="238"/>
        <v>41834.651203703703</v>
      </c>
    </row>
    <row r="3809" spans="1:20" ht="60" hidden="1" x14ac:dyDescent="0.2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36"/>
        <v>0</v>
      </c>
      <c r="P3809" t="e">
        <f t="shared" si="237"/>
        <v>#DIV/0!</v>
      </c>
      <c r="Q3809" s="10" t="s">
        <v>8319</v>
      </c>
      <c r="R3809" t="s">
        <v>8357</v>
      </c>
      <c r="S3809" s="14">
        <f t="shared" si="239"/>
        <v>41942.653379629628</v>
      </c>
      <c r="T3809" s="14">
        <f t="shared" si="238"/>
        <v>41972.6950462963</v>
      </c>
    </row>
    <row r="3810" spans="1:20" ht="60" hidden="1" x14ac:dyDescent="0.2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36"/>
        <v>0</v>
      </c>
      <c r="P3810" t="e">
        <f t="shared" si="237"/>
        <v>#DIV/0!</v>
      </c>
      <c r="Q3810" s="10" t="s">
        <v>8321</v>
      </c>
      <c r="R3810" t="s">
        <v>8337</v>
      </c>
      <c r="S3810" s="14">
        <f t="shared" si="239"/>
        <v>41882.937303240738</v>
      </c>
      <c r="T3810" s="14">
        <f t="shared" si="238"/>
        <v>41942.937303240738</v>
      </c>
    </row>
    <row r="3811" spans="1:20" ht="60" hidden="1" x14ac:dyDescent="0.2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36"/>
        <v>0</v>
      </c>
      <c r="P3811" t="e">
        <f t="shared" si="237"/>
        <v>#DIV/0!</v>
      </c>
      <c r="Q3811" s="10" t="s">
        <v>8321</v>
      </c>
      <c r="R3811" t="s">
        <v>8339</v>
      </c>
      <c r="S3811" s="14">
        <f t="shared" si="239"/>
        <v>41634.715173611112</v>
      </c>
      <c r="T3811" s="14">
        <f t="shared" si="238"/>
        <v>41664.715173611112</v>
      </c>
    </row>
    <row r="3812" spans="1:20" ht="60" hidden="1" x14ac:dyDescent="0.2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36"/>
        <v>0</v>
      </c>
      <c r="P3812" t="e">
        <f t="shared" si="237"/>
        <v>#DIV/0!</v>
      </c>
      <c r="Q3812" s="10" t="s">
        <v>8321</v>
      </c>
      <c r="R3812" t="s">
        <v>8339</v>
      </c>
      <c r="S3812" s="14">
        <f t="shared" si="239"/>
        <v>41837.767500000002</v>
      </c>
      <c r="T3812" s="14">
        <f t="shared" si="238"/>
        <v>41867.767500000002</v>
      </c>
    </row>
    <row r="3813" spans="1:20" ht="45" hidden="1" x14ac:dyDescent="0.2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36"/>
        <v>0</v>
      </c>
      <c r="P3813" t="e">
        <f t="shared" si="237"/>
        <v>#DIV/0!</v>
      </c>
      <c r="Q3813" s="10" t="s">
        <v>8308</v>
      </c>
      <c r="R3813" t="s">
        <v>8342</v>
      </c>
      <c r="S3813" s="14">
        <f t="shared" si="239"/>
        <v>42303.659317129626</v>
      </c>
      <c r="T3813" s="14">
        <f t="shared" si="238"/>
        <v>42333.700983796298</v>
      </c>
    </row>
    <row r="3814" spans="1:20" ht="30" hidden="1" x14ac:dyDescent="0.2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36"/>
        <v>0</v>
      </c>
      <c r="P3814" t="e">
        <f t="shared" si="237"/>
        <v>#DIV/0!</v>
      </c>
      <c r="Q3814" s="10" t="s">
        <v>8327</v>
      </c>
      <c r="R3814" t="s">
        <v>8350</v>
      </c>
      <c r="S3814" s="14">
        <f t="shared" si="239"/>
        <v>41013.822858796295</v>
      </c>
      <c r="T3814" s="14">
        <f t="shared" si="238"/>
        <v>41043.822858796295</v>
      </c>
    </row>
    <row r="3815" spans="1:20" ht="60" hidden="1" x14ac:dyDescent="0.2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36"/>
        <v>0</v>
      </c>
      <c r="P3815" t="e">
        <f t="shared" si="237"/>
        <v>#DIV/0!</v>
      </c>
      <c r="Q3815" s="10" t="s">
        <v>8313</v>
      </c>
      <c r="R3815" t="s">
        <v>8355</v>
      </c>
      <c r="S3815" s="14">
        <f t="shared" si="239"/>
        <v>42188.252199074079</v>
      </c>
      <c r="T3815" s="14">
        <f t="shared" si="238"/>
        <v>42218.252199074079</v>
      </c>
    </row>
    <row r="3816" spans="1:20" ht="45" hidden="1" x14ac:dyDescent="0.2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36"/>
        <v>0</v>
      </c>
      <c r="P3816" t="e">
        <f t="shared" si="237"/>
        <v>#DIV/0!</v>
      </c>
      <c r="Q3816" s="10" t="s">
        <v>8319</v>
      </c>
      <c r="R3816" t="s">
        <v>8345</v>
      </c>
      <c r="S3816" s="14">
        <f t="shared" si="239"/>
        <v>42164.170046296291</v>
      </c>
      <c r="T3816" s="14">
        <f t="shared" si="238"/>
        <v>42224.170046296291</v>
      </c>
    </row>
    <row r="3817" spans="1:20" ht="60" hidden="1" x14ac:dyDescent="0.2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36"/>
        <v>0</v>
      </c>
      <c r="P3817" t="e">
        <f t="shared" si="237"/>
        <v>#DIV/0!</v>
      </c>
      <c r="Q3817" s="10" t="s">
        <v>8319</v>
      </c>
      <c r="R3817" t="s">
        <v>8357</v>
      </c>
      <c r="S3817" s="14">
        <f t="shared" si="239"/>
        <v>41835.951782407406</v>
      </c>
      <c r="T3817" s="14">
        <f t="shared" si="238"/>
        <v>41865.951782407406</v>
      </c>
    </row>
    <row r="3818" spans="1:20" ht="30" hidden="1" x14ac:dyDescent="0.2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36"/>
        <v>0</v>
      </c>
      <c r="P3818" t="e">
        <f t="shared" si="237"/>
        <v>#DIV/0!</v>
      </c>
      <c r="Q3818" s="10" t="s">
        <v>8319</v>
      </c>
      <c r="R3818" t="s">
        <v>8345</v>
      </c>
      <c r="S3818" s="14">
        <f t="shared" si="239"/>
        <v>42155.139479166668</v>
      </c>
      <c r="T3818" s="14">
        <f t="shared" si="238"/>
        <v>42215.139479166668</v>
      </c>
    </row>
    <row r="3819" spans="1:20" ht="45" hidden="1" x14ac:dyDescent="0.2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36"/>
        <v>0</v>
      </c>
      <c r="P3819" t="e">
        <f t="shared" si="237"/>
        <v>#DIV/0!</v>
      </c>
      <c r="Q3819" s="10" t="s">
        <v>8323</v>
      </c>
      <c r="R3819" t="s">
        <v>8326</v>
      </c>
      <c r="S3819" s="14">
        <f t="shared" si="239"/>
        <v>42325.920717592591</v>
      </c>
      <c r="T3819" s="14">
        <f t="shared" si="238"/>
        <v>42355.920717592591</v>
      </c>
    </row>
    <row r="3820" spans="1:20" ht="60" hidden="1" x14ac:dyDescent="0.2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 t="e">
        <f t="shared" si="237"/>
        <v>#DIV/0!</v>
      </c>
      <c r="Q3820" s="10" t="s">
        <v>8323</v>
      </c>
      <c r="R3820" t="s">
        <v>8326</v>
      </c>
      <c r="S3820" s="14">
        <f t="shared" si="239"/>
        <v>42675.262962962966</v>
      </c>
      <c r="T3820" s="14">
        <f t="shared" si="238"/>
        <v>42705.304629629631</v>
      </c>
    </row>
    <row r="3821" spans="1:20" ht="45" hidden="1" x14ac:dyDescent="0.2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36"/>
        <v>0</v>
      </c>
      <c r="P3821" t="e">
        <f t="shared" si="237"/>
        <v>#DIV/0!</v>
      </c>
      <c r="Q3821" s="10" t="s">
        <v>8323</v>
      </c>
      <c r="R3821" t="s">
        <v>8326</v>
      </c>
      <c r="S3821" s="14">
        <f t="shared" si="239"/>
        <v>42322.025115740747</v>
      </c>
      <c r="T3821" s="14">
        <f t="shared" si="238"/>
        <v>42352.025115740747</v>
      </c>
    </row>
    <row r="3822" spans="1:20" ht="60" hidden="1" x14ac:dyDescent="0.2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36"/>
        <v>0</v>
      </c>
      <c r="P3822" t="e">
        <f t="shared" si="237"/>
        <v>#DIV/0!</v>
      </c>
      <c r="Q3822" s="10" t="s">
        <v>8323</v>
      </c>
      <c r="R3822" t="s">
        <v>8326</v>
      </c>
      <c r="S3822" s="14">
        <f t="shared" si="239"/>
        <v>42700.804756944446</v>
      </c>
      <c r="T3822" s="14">
        <f t="shared" si="238"/>
        <v>42730.804756944446</v>
      </c>
    </row>
    <row r="3823" spans="1:20" ht="60" hidden="1" x14ac:dyDescent="0.2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36"/>
        <v>0</v>
      </c>
      <c r="P3823" t="e">
        <f t="shared" si="237"/>
        <v>#DIV/0!</v>
      </c>
      <c r="Q3823" s="10" t="s">
        <v>8311</v>
      </c>
      <c r="R3823" t="s">
        <v>8356</v>
      </c>
      <c r="S3823" s="14">
        <f t="shared" si="239"/>
        <v>41257.531712962962</v>
      </c>
      <c r="T3823" s="14">
        <f t="shared" si="238"/>
        <v>41306.708333333336</v>
      </c>
    </row>
    <row r="3824" spans="1:20" ht="60" hidden="1" x14ac:dyDescent="0.2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36"/>
        <v>0</v>
      </c>
      <c r="P3824" t="e">
        <f t="shared" si="237"/>
        <v>#DIV/0!</v>
      </c>
      <c r="Q3824" s="10" t="s">
        <v>8319</v>
      </c>
      <c r="R3824" t="s">
        <v>8345</v>
      </c>
      <c r="S3824" s="14">
        <f t="shared" si="239"/>
        <v>42122.629502314812</v>
      </c>
      <c r="T3824" s="14">
        <f t="shared" si="238"/>
        <v>42143.629502314812</v>
      </c>
    </row>
    <row r="3825" spans="1:20" ht="45" hidden="1" x14ac:dyDescent="0.2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36"/>
        <v>0</v>
      </c>
      <c r="P3825" t="e">
        <f t="shared" si="237"/>
        <v>#DIV/0!</v>
      </c>
      <c r="Q3825" s="10" t="s">
        <v>8323</v>
      </c>
      <c r="R3825" t="s">
        <v>8326</v>
      </c>
      <c r="S3825" s="14">
        <f t="shared" si="239"/>
        <v>42550.048449074078</v>
      </c>
      <c r="T3825" s="14">
        <f t="shared" si="238"/>
        <v>42580.978472222225</v>
      </c>
    </row>
    <row r="3826" spans="1:20" ht="60" hidden="1" x14ac:dyDescent="0.2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36"/>
        <v>0</v>
      </c>
      <c r="P3826" t="e">
        <f t="shared" si="237"/>
        <v>#DIV/0!</v>
      </c>
      <c r="Q3826" s="10" t="s">
        <v>8311</v>
      </c>
      <c r="R3826" t="s">
        <v>8352</v>
      </c>
      <c r="S3826" s="14">
        <f t="shared" si="239"/>
        <v>41289.999641203707</v>
      </c>
      <c r="T3826" s="14">
        <f t="shared" si="238"/>
        <v>41329.999641203707</v>
      </c>
    </row>
    <row r="3827" spans="1:20" ht="30" hidden="1" x14ac:dyDescent="0.2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36"/>
        <v>0</v>
      </c>
      <c r="P3827" t="e">
        <f t="shared" si="237"/>
        <v>#DIV/0!</v>
      </c>
      <c r="Q3827" s="10" t="s">
        <v>8321</v>
      </c>
      <c r="R3827" t="s">
        <v>8325</v>
      </c>
      <c r="S3827" s="14">
        <f t="shared" si="239"/>
        <v>42351.658842592587</v>
      </c>
      <c r="T3827" s="14">
        <f t="shared" si="238"/>
        <v>42381.658842592587</v>
      </c>
    </row>
    <row r="3828" spans="1:20" ht="30" hidden="1" x14ac:dyDescent="0.2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36"/>
        <v>0</v>
      </c>
      <c r="P3828" t="e">
        <f t="shared" si="237"/>
        <v>#DIV/0!</v>
      </c>
      <c r="Q3828" s="10" t="s">
        <v>8327</v>
      </c>
      <c r="R3828" t="s">
        <v>8350</v>
      </c>
      <c r="S3828" s="14">
        <f t="shared" si="239"/>
        <v>41681.189699074072</v>
      </c>
      <c r="T3828" s="14">
        <f t="shared" si="238"/>
        <v>41711.148032407407</v>
      </c>
    </row>
    <row r="3829" spans="1:20" ht="45" hidden="1" x14ac:dyDescent="0.2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36"/>
        <v>0</v>
      </c>
      <c r="P3829" t="e">
        <f t="shared" si="237"/>
        <v>#DIV/0!</v>
      </c>
      <c r="Q3829" s="10" t="s">
        <v>8313</v>
      </c>
      <c r="R3829" t="s">
        <v>8351</v>
      </c>
      <c r="S3829" s="14">
        <f t="shared" si="239"/>
        <v>42603.354131944448</v>
      </c>
      <c r="T3829" s="14">
        <f t="shared" si="238"/>
        <v>42633.354131944448</v>
      </c>
    </row>
    <row r="3830" spans="1:20" ht="45" hidden="1" x14ac:dyDescent="0.2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36"/>
        <v>0</v>
      </c>
      <c r="P3830" t="e">
        <f t="shared" si="237"/>
        <v>#DIV/0!</v>
      </c>
      <c r="Q3830" s="10" t="s">
        <v>8313</v>
      </c>
      <c r="R3830" t="s">
        <v>8314</v>
      </c>
      <c r="S3830" s="14">
        <f t="shared" si="239"/>
        <v>42067.234375</v>
      </c>
      <c r="T3830" s="14">
        <f t="shared" si="238"/>
        <v>42097.192708333328</v>
      </c>
    </row>
    <row r="3831" spans="1:20" ht="60" hidden="1" x14ac:dyDescent="0.2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36"/>
        <v>0</v>
      </c>
      <c r="P3831" t="e">
        <f t="shared" si="237"/>
        <v>#DIV/0!</v>
      </c>
      <c r="Q3831" s="10" t="s">
        <v>8316</v>
      </c>
      <c r="R3831" t="s">
        <v>8334</v>
      </c>
      <c r="S3831" s="14">
        <f t="shared" si="239"/>
        <v>41927.235636574071</v>
      </c>
      <c r="T3831" s="14">
        <f t="shared" si="238"/>
        <v>41957.277303240742</v>
      </c>
    </row>
    <row r="3832" spans="1:20" ht="60" hidden="1" x14ac:dyDescent="0.2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 t="e">
        <f t="shared" si="237"/>
        <v>#DIV/0!</v>
      </c>
      <c r="Q3832" s="10" t="s">
        <v>8319</v>
      </c>
      <c r="R3832" t="s">
        <v>8345</v>
      </c>
      <c r="S3832" s="14">
        <f t="shared" si="239"/>
        <v>42342.03943287037</v>
      </c>
      <c r="T3832" s="14">
        <f t="shared" si="238"/>
        <v>42372.03943287037</v>
      </c>
    </row>
    <row r="3833" spans="1:20" ht="60" hidden="1" x14ac:dyDescent="0.2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36"/>
        <v>0</v>
      </c>
      <c r="P3833" t="e">
        <f t="shared" si="237"/>
        <v>#DIV/0!</v>
      </c>
      <c r="Q3833" s="10" t="s">
        <v>8319</v>
      </c>
      <c r="R3833" t="s">
        <v>8345</v>
      </c>
      <c r="S3833" s="14">
        <f t="shared" si="239"/>
        <v>42224.408275462964</v>
      </c>
      <c r="T3833" s="14">
        <f t="shared" si="238"/>
        <v>42254.408275462964</v>
      </c>
    </row>
    <row r="3834" spans="1:20" ht="60" hidden="1" x14ac:dyDescent="0.2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 t="e">
        <f t="shared" si="237"/>
        <v>#DIV/0!</v>
      </c>
      <c r="Q3834" s="10" t="s">
        <v>8319</v>
      </c>
      <c r="R3834" t="s">
        <v>8345</v>
      </c>
      <c r="S3834" s="14">
        <f t="shared" si="239"/>
        <v>41830.820567129631</v>
      </c>
      <c r="T3834" s="14">
        <f t="shared" si="238"/>
        <v>41855.820567129631</v>
      </c>
    </row>
    <row r="3835" spans="1:20" ht="45" hidden="1" x14ac:dyDescent="0.2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36"/>
        <v>0</v>
      </c>
      <c r="P3835" t="e">
        <f t="shared" si="237"/>
        <v>#DIV/0!</v>
      </c>
      <c r="Q3835" s="10" t="s">
        <v>8319</v>
      </c>
      <c r="R3835" t="s">
        <v>8345</v>
      </c>
      <c r="S3835" s="14">
        <f t="shared" si="239"/>
        <v>42154.64025462963</v>
      </c>
      <c r="T3835" s="14">
        <f t="shared" si="238"/>
        <v>42184.64025462963</v>
      </c>
    </row>
    <row r="3836" spans="1:20" ht="45" hidden="1" x14ac:dyDescent="0.2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36"/>
        <v>0</v>
      </c>
      <c r="P3836" t="e">
        <f t="shared" si="237"/>
        <v>#DIV/0!</v>
      </c>
      <c r="Q3836" s="10" t="s">
        <v>8323</v>
      </c>
      <c r="R3836" t="s">
        <v>8324</v>
      </c>
      <c r="S3836" s="14">
        <f t="shared" si="239"/>
        <v>42790.583368055552</v>
      </c>
      <c r="T3836" s="14">
        <f t="shared" si="238"/>
        <v>42810.541701388895</v>
      </c>
    </row>
    <row r="3837" spans="1:20" ht="60" hidden="1" x14ac:dyDescent="0.2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36"/>
        <v>0</v>
      </c>
      <c r="P3837" t="e">
        <f t="shared" si="237"/>
        <v>#DIV/0!</v>
      </c>
      <c r="Q3837" s="10" t="s">
        <v>8323</v>
      </c>
      <c r="R3837" t="s">
        <v>8335</v>
      </c>
      <c r="S3837" s="14">
        <f t="shared" si="239"/>
        <v>42666.666932870372</v>
      </c>
      <c r="T3837" s="14">
        <f t="shared" si="238"/>
        <v>42696.708599537036</v>
      </c>
    </row>
    <row r="3838" spans="1:20" ht="60" hidden="1" x14ac:dyDescent="0.2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36"/>
        <v>0</v>
      </c>
      <c r="P3838" t="e">
        <f t="shared" si="237"/>
        <v>#DIV/0!</v>
      </c>
      <c r="Q3838" s="10" t="s">
        <v>8323</v>
      </c>
      <c r="R3838" t="s">
        <v>8335</v>
      </c>
      <c r="S3838" s="14">
        <f t="shared" si="239"/>
        <v>42180.145787037036</v>
      </c>
      <c r="T3838" s="14">
        <f t="shared" si="238"/>
        <v>42230.145787037036</v>
      </c>
    </row>
    <row r="3839" spans="1:20" ht="45" x14ac:dyDescent="0.2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36"/>
        <v>0</v>
      </c>
      <c r="P3839" t="e">
        <f t="shared" si="237"/>
        <v>#DIV/0!</v>
      </c>
      <c r="Q3839" s="10" t="s">
        <v>8323</v>
      </c>
      <c r="R3839" t="s">
        <v>8335</v>
      </c>
      <c r="S3839" s="14">
        <f t="shared" si="239"/>
        <v>41999.861064814817</v>
      </c>
      <c r="T3839" s="14">
        <f t="shared" si="238"/>
        <v>42029.861064814817</v>
      </c>
    </row>
    <row r="3840" spans="1:20" ht="60" x14ac:dyDescent="0.2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36"/>
        <v>0</v>
      </c>
      <c r="P3840" t="e">
        <f t="shared" si="237"/>
        <v>#DIV/0!</v>
      </c>
      <c r="Q3840" s="10" t="s">
        <v>8323</v>
      </c>
      <c r="R3840" t="s">
        <v>8335</v>
      </c>
      <c r="S3840" s="14">
        <f t="shared" si="239"/>
        <v>41854.602650462963</v>
      </c>
      <c r="T3840" s="14">
        <f t="shared" si="238"/>
        <v>41884.602650462963</v>
      </c>
    </row>
    <row r="3841" spans="1:20" ht="45" hidden="1" x14ac:dyDescent="0.2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36"/>
        <v>0</v>
      </c>
      <c r="P3841" t="e">
        <f t="shared" si="237"/>
        <v>#DIV/0!</v>
      </c>
      <c r="Q3841" s="10" t="s">
        <v>8321</v>
      </c>
      <c r="R3841" t="s">
        <v>8339</v>
      </c>
      <c r="S3841" s="14">
        <f t="shared" si="239"/>
        <v>42400.176377314812</v>
      </c>
      <c r="T3841" s="14">
        <f t="shared" si="238"/>
        <v>42430.176377314812</v>
      </c>
    </row>
    <row r="3842" spans="1:20" ht="45" hidden="1" x14ac:dyDescent="0.2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36"/>
        <v>0</v>
      </c>
      <c r="P3842" t="e">
        <f t="shared" si="237"/>
        <v>#DIV/0!</v>
      </c>
      <c r="Q3842" s="10" t="s">
        <v>8311</v>
      </c>
      <c r="R3842" t="s">
        <v>8348</v>
      </c>
      <c r="S3842" s="14">
        <f t="shared" si="239"/>
        <v>41818.703275462962</v>
      </c>
      <c r="T3842" s="14">
        <f t="shared" si="238"/>
        <v>41848.703275462962</v>
      </c>
    </row>
    <row r="3843" spans="1:20" ht="45" hidden="1" x14ac:dyDescent="0.2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240">ROUND(E3843/D3843*100,0)</f>
        <v>0</v>
      </c>
      <c r="P3843" t="e">
        <f t="shared" ref="P3843:P3906" si="241">ROUND(E3843/L3843,4)</f>
        <v>#DIV/0!</v>
      </c>
      <c r="Q3843" s="10" t="s">
        <v>8308</v>
      </c>
      <c r="R3843" t="s">
        <v>8342</v>
      </c>
      <c r="S3843" s="14">
        <f t="shared" si="239"/>
        <v>42086.83085648148</v>
      </c>
      <c r="T3843" s="14">
        <f t="shared" ref="T3843:T3906" si="242">(((I3843/60/60)/24)+DATE(1970,1,1))</f>
        <v>42116.83085648148</v>
      </c>
    </row>
    <row r="3844" spans="1:20" ht="60" hidden="1" x14ac:dyDescent="0.2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240"/>
        <v>0</v>
      </c>
      <c r="P3844" t="e">
        <f t="shared" si="241"/>
        <v>#DIV/0!</v>
      </c>
      <c r="Q3844" s="10" t="s">
        <v>8311</v>
      </c>
      <c r="R3844" t="s">
        <v>8348</v>
      </c>
      <c r="S3844" s="14">
        <f t="shared" ref="S3844:S3907" si="243">(((J3844/60)/60/24)+DATE(1970,1,1))</f>
        <v>42093.131469907406</v>
      </c>
      <c r="T3844" s="14">
        <f t="shared" si="242"/>
        <v>42123.131469907406</v>
      </c>
    </row>
    <row r="3845" spans="1:20" ht="60" hidden="1" x14ac:dyDescent="0.2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240"/>
        <v>0</v>
      </c>
      <c r="P3845" t="e">
        <f t="shared" si="241"/>
        <v>#DIV/0!</v>
      </c>
      <c r="Q3845" s="10" t="s">
        <v>8311</v>
      </c>
      <c r="R3845" t="s">
        <v>8348</v>
      </c>
      <c r="S3845" s="14">
        <f t="shared" si="243"/>
        <v>42707.926030092596</v>
      </c>
      <c r="T3845" s="14">
        <f t="shared" si="242"/>
        <v>42737.926030092596</v>
      </c>
    </row>
    <row r="3846" spans="1:20" ht="45" hidden="1" x14ac:dyDescent="0.2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240"/>
        <v>0</v>
      </c>
      <c r="P3846" t="e">
        <f t="shared" si="241"/>
        <v>#DIV/0!</v>
      </c>
      <c r="Q3846" s="10" t="s">
        <v>8308</v>
      </c>
      <c r="R3846" t="s">
        <v>8342</v>
      </c>
      <c r="S3846" s="14">
        <f t="shared" si="243"/>
        <v>41956.853078703702</v>
      </c>
      <c r="T3846" s="14">
        <f t="shared" si="242"/>
        <v>41991.853078703702</v>
      </c>
    </row>
    <row r="3847" spans="1:20" ht="45" hidden="1" x14ac:dyDescent="0.2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240"/>
        <v>0</v>
      </c>
      <c r="P3847" t="e">
        <f t="shared" si="241"/>
        <v>#DIV/0!</v>
      </c>
      <c r="Q3847" s="10" t="s">
        <v>8321</v>
      </c>
      <c r="R3847" t="s">
        <v>8325</v>
      </c>
      <c r="S3847" s="14">
        <f t="shared" si="243"/>
        <v>42567.004432870366</v>
      </c>
      <c r="T3847" s="14">
        <f t="shared" si="242"/>
        <v>42588.004432870366</v>
      </c>
    </row>
    <row r="3848" spans="1:20" ht="45" hidden="1" x14ac:dyDescent="0.2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240"/>
        <v>0</v>
      </c>
      <c r="P3848" t="e">
        <f t="shared" si="241"/>
        <v>#DIV/0!</v>
      </c>
      <c r="Q3848" s="10" t="s">
        <v>8321</v>
      </c>
      <c r="R3848" t="s">
        <v>8339</v>
      </c>
      <c r="S3848" s="14">
        <f t="shared" si="243"/>
        <v>42714.054398148146</v>
      </c>
      <c r="T3848" s="14">
        <f t="shared" si="242"/>
        <v>42744.054398148146</v>
      </c>
    </row>
    <row r="3849" spans="1:20" hidden="1" x14ac:dyDescent="0.2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240"/>
        <v>0</v>
      </c>
      <c r="P3849" t="e">
        <f t="shared" si="241"/>
        <v>#DIV/0!</v>
      </c>
      <c r="Q3849" s="10" t="s">
        <v>8346</v>
      </c>
      <c r="R3849" t="s">
        <v>8347</v>
      </c>
      <c r="S3849" s="14">
        <f t="shared" si="243"/>
        <v>42382.431076388893</v>
      </c>
      <c r="T3849" s="14">
        <f t="shared" si="242"/>
        <v>42412.431076388893</v>
      </c>
    </row>
    <row r="3850" spans="1:20" ht="60" hidden="1" x14ac:dyDescent="0.2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240"/>
        <v>0</v>
      </c>
      <c r="P3850" t="e">
        <f t="shared" si="241"/>
        <v>#DIV/0!</v>
      </c>
      <c r="Q3850" s="10" t="s">
        <v>8323</v>
      </c>
      <c r="R3850" t="s">
        <v>8335</v>
      </c>
      <c r="S3850" s="14">
        <f t="shared" si="243"/>
        <v>42182.062476851846</v>
      </c>
      <c r="T3850" s="14">
        <f t="shared" si="242"/>
        <v>42212.062476851846</v>
      </c>
    </row>
    <row r="3851" spans="1:20" ht="60" hidden="1" x14ac:dyDescent="0.2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240"/>
        <v>0</v>
      </c>
      <c r="P3851" t="e">
        <f t="shared" si="241"/>
        <v>#DIV/0!</v>
      </c>
      <c r="Q3851" s="10" t="s">
        <v>8308</v>
      </c>
      <c r="R3851" t="s">
        <v>8310</v>
      </c>
      <c r="S3851" s="14">
        <f t="shared" si="243"/>
        <v>42732.060277777782</v>
      </c>
      <c r="T3851" s="14">
        <f t="shared" si="242"/>
        <v>42762.060277777782</v>
      </c>
    </row>
    <row r="3852" spans="1:20" ht="60" hidden="1" x14ac:dyDescent="0.2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240"/>
        <v>0</v>
      </c>
      <c r="P3852" t="e">
        <f t="shared" si="241"/>
        <v>#DIV/0!</v>
      </c>
      <c r="Q3852" s="10" t="s">
        <v>8321</v>
      </c>
      <c r="R3852" t="s">
        <v>8325</v>
      </c>
      <c r="S3852" s="14">
        <f t="shared" si="243"/>
        <v>42584.123865740738</v>
      </c>
      <c r="T3852" s="14">
        <f t="shared" si="242"/>
        <v>42614.123865740738</v>
      </c>
    </row>
    <row r="3853" spans="1:20" ht="45" hidden="1" x14ac:dyDescent="0.2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240"/>
        <v>0</v>
      </c>
      <c r="P3853" t="e">
        <f t="shared" si="241"/>
        <v>#DIV/0!</v>
      </c>
      <c r="Q3853" s="10" t="s">
        <v>8321</v>
      </c>
      <c r="R3853" t="s">
        <v>8325</v>
      </c>
      <c r="S3853" s="14">
        <f t="shared" si="243"/>
        <v>42164.908530092594</v>
      </c>
      <c r="T3853" s="14">
        <f t="shared" si="242"/>
        <v>42194.908530092594</v>
      </c>
    </row>
    <row r="3854" spans="1:20" ht="45" hidden="1" x14ac:dyDescent="0.2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240"/>
        <v>0</v>
      </c>
      <c r="P3854" t="e">
        <f t="shared" si="241"/>
        <v>#DIV/0!</v>
      </c>
      <c r="Q3854" s="10" t="s">
        <v>8321</v>
      </c>
      <c r="R3854" t="s">
        <v>8339</v>
      </c>
      <c r="S3854" s="14">
        <f t="shared" si="243"/>
        <v>42065.910983796297</v>
      </c>
      <c r="T3854" s="14">
        <f t="shared" si="242"/>
        <v>42095.869317129633</v>
      </c>
    </row>
    <row r="3855" spans="1:20" ht="45" hidden="1" x14ac:dyDescent="0.2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240"/>
        <v>0</v>
      </c>
      <c r="P3855" t="e">
        <f t="shared" si="241"/>
        <v>#DIV/0!</v>
      </c>
      <c r="Q3855" s="10" t="s">
        <v>8321</v>
      </c>
      <c r="R3855" t="s">
        <v>8339</v>
      </c>
      <c r="S3855" s="14">
        <f t="shared" si="243"/>
        <v>42366.982627314821</v>
      </c>
      <c r="T3855" s="14">
        <f t="shared" si="242"/>
        <v>42396.982627314821</v>
      </c>
    </row>
    <row r="3856" spans="1:20" ht="60" hidden="1" x14ac:dyDescent="0.2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240"/>
        <v>0</v>
      </c>
      <c r="P3856" t="e">
        <f t="shared" si="241"/>
        <v>#DIV/0!</v>
      </c>
      <c r="Q3856" s="10" t="s">
        <v>8321</v>
      </c>
      <c r="R3856" t="s">
        <v>8339</v>
      </c>
      <c r="S3856" s="14">
        <f t="shared" si="243"/>
        <v>40703.234386574077</v>
      </c>
      <c r="T3856" s="14">
        <f t="shared" si="242"/>
        <v>40733.234386574077</v>
      </c>
    </row>
    <row r="3857" spans="1:20" ht="60" hidden="1" x14ac:dyDescent="0.2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240"/>
        <v>0</v>
      </c>
      <c r="P3857" t="e">
        <f t="shared" si="241"/>
        <v>#DIV/0!</v>
      </c>
      <c r="Q3857" s="10" t="s">
        <v>8308</v>
      </c>
      <c r="R3857" t="s">
        <v>8342</v>
      </c>
      <c r="S3857" s="14">
        <f t="shared" si="243"/>
        <v>41975.842523148152</v>
      </c>
      <c r="T3857" s="14">
        <f t="shared" si="242"/>
        <v>42005.842523148152</v>
      </c>
    </row>
    <row r="3858" spans="1:20" ht="30" hidden="1" x14ac:dyDescent="0.2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240"/>
        <v>0</v>
      </c>
      <c r="P3858" t="e">
        <f t="shared" si="241"/>
        <v>#DIV/0!</v>
      </c>
      <c r="Q3858" s="10" t="s">
        <v>8308</v>
      </c>
      <c r="R3858" t="s">
        <v>8342</v>
      </c>
      <c r="S3858" s="14">
        <f t="shared" si="243"/>
        <v>42585.031782407401</v>
      </c>
      <c r="T3858" s="14">
        <f t="shared" si="242"/>
        <v>42615.031782407401</v>
      </c>
    </row>
    <row r="3859" spans="1:20" ht="45" hidden="1" x14ac:dyDescent="0.2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240"/>
        <v>0</v>
      </c>
      <c r="P3859" t="e">
        <f t="shared" si="241"/>
        <v>#DIV/0!</v>
      </c>
      <c r="Q3859" s="10" t="s">
        <v>8308</v>
      </c>
      <c r="R3859" t="s">
        <v>8342</v>
      </c>
      <c r="S3859" s="14">
        <f t="shared" si="243"/>
        <v>42515.061805555553</v>
      </c>
      <c r="T3859" s="14">
        <f t="shared" si="242"/>
        <v>42545.061805555553</v>
      </c>
    </row>
    <row r="3860" spans="1:20" ht="60" hidden="1" x14ac:dyDescent="0.2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240"/>
        <v>0</v>
      </c>
      <c r="P3860" t="e">
        <f t="shared" si="241"/>
        <v>#DIV/0!</v>
      </c>
      <c r="Q3860" s="10" t="s">
        <v>8346</v>
      </c>
      <c r="R3860" t="s">
        <v>8347</v>
      </c>
      <c r="S3860" s="14">
        <f t="shared" si="243"/>
        <v>42058.719641203701</v>
      </c>
      <c r="T3860" s="14">
        <f t="shared" si="242"/>
        <v>42118.677974537044</v>
      </c>
    </row>
    <row r="3861" spans="1:20" ht="45" hidden="1" x14ac:dyDescent="0.2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240"/>
        <v>0</v>
      </c>
      <c r="P3861" t="e">
        <f t="shared" si="241"/>
        <v>#DIV/0!</v>
      </c>
      <c r="Q3861" s="10" t="s">
        <v>8346</v>
      </c>
      <c r="R3861" t="s">
        <v>8347</v>
      </c>
      <c r="S3861" s="14">
        <f t="shared" si="243"/>
        <v>42678.871331018512</v>
      </c>
      <c r="T3861" s="14">
        <f t="shared" si="242"/>
        <v>42708.912997685184</v>
      </c>
    </row>
    <row r="3862" spans="1:20" ht="60" hidden="1" x14ac:dyDescent="0.2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240"/>
        <v>0</v>
      </c>
      <c r="P3862" t="e">
        <f t="shared" si="241"/>
        <v>#DIV/0!</v>
      </c>
      <c r="Q3862" s="10" t="s">
        <v>8316</v>
      </c>
      <c r="R3862" t="s">
        <v>8334</v>
      </c>
      <c r="S3862" s="14">
        <f t="shared" si="243"/>
        <v>41813.861388888887</v>
      </c>
      <c r="T3862" s="14">
        <f t="shared" si="242"/>
        <v>41843.861388888887</v>
      </c>
    </row>
    <row r="3863" spans="1:20" ht="60" hidden="1" x14ac:dyDescent="0.2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 t="e">
        <f t="shared" si="241"/>
        <v>#DIV/0!</v>
      </c>
      <c r="Q3863" s="10" t="s">
        <v>8319</v>
      </c>
      <c r="R3863" t="s">
        <v>8345</v>
      </c>
      <c r="S3863" s="14">
        <f t="shared" si="243"/>
        <v>42509.724328703705</v>
      </c>
      <c r="T3863" s="14">
        <f t="shared" si="242"/>
        <v>42539.724328703705</v>
      </c>
    </row>
    <row r="3864" spans="1:20" ht="45" hidden="1" x14ac:dyDescent="0.2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240"/>
        <v>0</v>
      </c>
      <c r="P3864" t="e">
        <f t="shared" si="241"/>
        <v>#DIV/0!</v>
      </c>
      <c r="Q3864" s="10" t="s">
        <v>8311</v>
      </c>
      <c r="R3864" t="s">
        <v>8348</v>
      </c>
      <c r="S3864" s="14">
        <f t="shared" si="243"/>
        <v>42074.060671296291</v>
      </c>
      <c r="T3864" s="14">
        <f t="shared" si="242"/>
        <v>42104.060671296291</v>
      </c>
    </row>
    <row r="3865" spans="1:20" ht="45" hidden="1" x14ac:dyDescent="0.2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240"/>
        <v>0</v>
      </c>
      <c r="P3865" t="e">
        <f t="shared" si="241"/>
        <v>#DIV/0!</v>
      </c>
      <c r="Q3865" s="10" t="s">
        <v>8311</v>
      </c>
      <c r="R3865" t="s">
        <v>8352</v>
      </c>
      <c r="S3865" s="14">
        <f t="shared" si="243"/>
        <v>42554.917488425926</v>
      </c>
      <c r="T3865" s="14">
        <f t="shared" si="242"/>
        <v>42584.917488425926</v>
      </c>
    </row>
    <row r="3866" spans="1:20" ht="60" hidden="1" x14ac:dyDescent="0.2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240"/>
        <v>0</v>
      </c>
      <c r="P3866" t="e">
        <f t="shared" si="241"/>
        <v>#DIV/0!</v>
      </c>
      <c r="Q3866" s="10" t="s">
        <v>8327</v>
      </c>
      <c r="R3866" t="s">
        <v>8330</v>
      </c>
      <c r="S3866" s="14">
        <f t="shared" si="243"/>
        <v>42471.052152777775</v>
      </c>
      <c r="T3866" s="14">
        <f t="shared" si="242"/>
        <v>42531.052152777775</v>
      </c>
    </row>
    <row r="3867" spans="1:20" ht="60" hidden="1" x14ac:dyDescent="0.2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240"/>
        <v>0</v>
      </c>
      <c r="P3867" t="e">
        <f t="shared" si="241"/>
        <v>#DIV/0!</v>
      </c>
      <c r="Q3867" s="10" t="s">
        <v>8327</v>
      </c>
      <c r="R3867" t="s">
        <v>8330</v>
      </c>
      <c r="S3867" s="14">
        <f t="shared" si="243"/>
        <v>42614.675625000003</v>
      </c>
      <c r="T3867" s="14">
        <f t="shared" si="242"/>
        <v>42626.895833333328</v>
      </c>
    </row>
    <row r="3868" spans="1:20" ht="60" hidden="1" x14ac:dyDescent="0.2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240"/>
        <v>0</v>
      </c>
      <c r="P3868" t="e">
        <f t="shared" si="241"/>
        <v>#DIV/0!</v>
      </c>
      <c r="Q3868" s="10" t="s">
        <v>8316</v>
      </c>
      <c r="R3868" t="s">
        <v>8344</v>
      </c>
      <c r="S3868" s="14">
        <f t="shared" si="243"/>
        <v>42709.002881944441</v>
      </c>
      <c r="T3868" s="14">
        <f t="shared" si="242"/>
        <v>42739.002881944441</v>
      </c>
    </row>
    <row r="3869" spans="1:20" ht="30" hidden="1" x14ac:dyDescent="0.2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240"/>
        <v>0</v>
      </c>
      <c r="P3869" t="e">
        <f t="shared" si="241"/>
        <v>#DIV/0!</v>
      </c>
      <c r="Q3869" s="10" t="s">
        <v>8308</v>
      </c>
      <c r="R3869" t="s">
        <v>8342</v>
      </c>
      <c r="S3869" s="14">
        <f t="shared" si="243"/>
        <v>42130.78361111111</v>
      </c>
      <c r="T3869" s="14">
        <f t="shared" si="242"/>
        <v>42160.78361111111</v>
      </c>
    </row>
    <row r="3870" spans="1:20" ht="60" hidden="1" x14ac:dyDescent="0.2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240"/>
        <v>0</v>
      </c>
      <c r="P3870" t="e">
        <f t="shared" si="241"/>
        <v>#DIV/0!</v>
      </c>
      <c r="Q3870" s="10" t="s">
        <v>8308</v>
      </c>
      <c r="R3870" t="s">
        <v>8342</v>
      </c>
      <c r="S3870" s="14">
        <f t="shared" si="243"/>
        <v>42592.836076388892</v>
      </c>
      <c r="T3870" s="14">
        <f t="shared" si="242"/>
        <v>42622.836076388892</v>
      </c>
    </row>
    <row r="3871" spans="1:20" ht="60" hidden="1" x14ac:dyDescent="0.2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240"/>
        <v>0</v>
      </c>
      <c r="P3871" t="e">
        <f t="shared" si="241"/>
        <v>#DIV/0!</v>
      </c>
      <c r="Q3871" s="10" t="s">
        <v>8319</v>
      </c>
      <c r="R3871" t="s">
        <v>8345</v>
      </c>
      <c r="S3871" s="14">
        <f t="shared" si="243"/>
        <v>42397.89980324074</v>
      </c>
      <c r="T3871" s="14">
        <f t="shared" si="242"/>
        <v>42427.89980324074</v>
      </c>
    </row>
    <row r="3872" spans="1:20" ht="60" hidden="1" x14ac:dyDescent="0.2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240"/>
        <v>0</v>
      </c>
      <c r="P3872" t="e">
        <f t="shared" si="241"/>
        <v>#DIV/0!</v>
      </c>
      <c r="Q3872" s="10" t="s">
        <v>8319</v>
      </c>
      <c r="R3872" t="s">
        <v>8345</v>
      </c>
      <c r="S3872" s="14">
        <f t="shared" si="243"/>
        <v>42265.818622685183</v>
      </c>
      <c r="T3872" s="14">
        <f t="shared" si="242"/>
        <v>42295.818622685183</v>
      </c>
    </row>
    <row r="3873" spans="1:20" ht="60" hidden="1" x14ac:dyDescent="0.2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240"/>
        <v>0</v>
      </c>
      <c r="P3873" t="e">
        <f t="shared" si="241"/>
        <v>#DIV/0!</v>
      </c>
      <c r="Q3873" s="10" t="s">
        <v>8319</v>
      </c>
      <c r="R3873" t="s">
        <v>8357</v>
      </c>
      <c r="S3873" s="14">
        <f t="shared" si="243"/>
        <v>42498.899398148147</v>
      </c>
      <c r="T3873" s="14">
        <f t="shared" si="242"/>
        <v>42528.879166666666</v>
      </c>
    </row>
    <row r="3874" spans="1:20" ht="60" hidden="1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0"/>
        <v>0</v>
      </c>
      <c r="P3874" t="e">
        <f t="shared" si="241"/>
        <v>#DIV/0!</v>
      </c>
      <c r="Q3874" s="10" t="s">
        <v>8319</v>
      </c>
      <c r="R3874" t="s">
        <v>8345</v>
      </c>
      <c r="S3874" s="14">
        <f t="shared" si="243"/>
        <v>42487.825752314813</v>
      </c>
      <c r="T3874" s="14">
        <f t="shared" si="242"/>
        <v>42508.825752314813</v>
      </c>
    </row>
    <row r="3875" spans="1:20" ht="30" hidden="1" x14ac:dyDescent="0.2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240"/>
        <v>0</v>
      </c>
      <c r="P3875" t="e">
        <f t="shared" si="241"/>
        <v>#DIV/0!</v>
      </c>
      <c r="Q3875" s="10" t="s">
        <v>8319</v>
      </c>
      <c r="R3875" t="s">
        <v>8345</v>
      </c>
      <c r="S3875" s="14">
        <f t="shared" si="243"/>
        <v>42060.00980324074</v>
      </c>
      <c r="T3875" s="14">
        <f t="shared" si="242"/>
        <v>42104.968136574069</v>
      </c>
    </row>
    <row r="3876" spans="1:20" ht="45" hidden="1" x14ac:dyDescent="0.2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240"/>
        <v>0</v>
      </c>
      <c r="P3876" t="e">
        <f t="shared" si="241"/>
        <v>#DIV/0!</v>
      </c>
      <c r="Q3876" s="10" t="s">
        <v>8319</v>
      </c>
      <c r="R3876" t="s">
        <v>8345</v>
      </c>
      <c r="S3876" s="14">
        <f t="shared" si="243"/>
        <v>42140.173252314817</v>
      </c>
      <c r="T3876" s="14">
        <f t="shared" si="242"/>
        <v>42170.173252314817</v>
      </c>
    </row>
    <row r="3877" spans="1:20" ht="45" hidden="1" x14ac:dyDescent="0.2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240"/>
        <v>0</v>
      </c>
      <c r="P3877" t="e">
        <f t="shared" si="241"/>
        <v>#DIV/0!</v>
      </c>
      <c r="Q3877" s="10" t="s">
        <v>8319</v>
      </c>
      <c r="R3877" t="s">
        <v>8345</v>
      </c>
      <c r="S3877" s="14">
        <f t="shared" si="243"/>
        <v>42089.84520833334</v>
      </c>
      <c r="T3877" s="14">
        <f t="shared" si="242"/>
        <v>42119.84520833334</v>
      </c>
    </row>
    <row r="3878" spans="1:20" ht="45" hidden="1" x14ac:dyDescent="0.2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240"/>
        <v>0</v>
      </c>
      <c r="P3878" t="e">
        <f t="shared" si="241"/>
        <v>#DIV/0!</v>
      </c>
      <c r="Q3878" s="10" t="s">
        <v>8311</v>
      </c>
      <c r="R3878" t="s">
        <v>8356</v>
      </c>
      <c r="S3878" s="14">
        <f t="shared" si="243"/>
        <v>41863.636006944449</v>
      </c>
      <c r="T3878" s="14">
        <f t="shared" si="242"/>
        <v>41893.636006944449</v>
      </c>
    </row>
    <row r="3879" spans="1:20" ht="60" hidden="1" x14ac:dyDescent="0.2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240"/>
        <v>0</v>
      </c>
      <c r="P3879" t="e">
        <f t="shared" si="241"/>
        <v>#DIV/0!</v>
      </c>
      <c r="Q3879" s="10" t="s">
        <v>8323</v>
      </c>
      <c r="R3879" t="s">
        <v>8326</v>
      </c>
      <c r="S3879" s="14">
        <f t="shared" si="243"/>
        <v>42515.078217592592</v>
      </c>
      <c r="T3879" s="14">
        <f t="shared" si="242"/>
        <v>42575.078217592592</v>
      </c>
    </row>
    <row r="3880" spans="1:20" ht="60" hidden="1" x14ac:dyDescent="0.2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240"/>
        <v>0</v>
      </c>
      <c r="P3880" t="e">
        <f t="shared" si="241"/>
        <v>#DIV/0!</v>
      </c>
      <c r="Q3880" s="10" t="s">
        <v>8323</v>
      </c>
      <c r="R3880" t="s">
        <v>8324</v>
      </c>
      <c r="S3880" s="14">
        <f t="shared" si="243"/>
        <v>42498.008391203708</v>
      </c>
      <c r="T3880" s="14">
        <f t="shared" si="242"/>
        <v>42528.008391203708</v>
      </c>
    </row>
    <row r="3881" spans="1:20" ht="45" hidden="1" x14ac:dyDescent="0.2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t="e">
        <f t="shared" si="241"/>
        <v>#DIV/0!</v>
      </c>
      <c r="Q3881" s="10" t="s">
        <v>8323</v>
      </c>
      <c r="R3881" t="s">
        <v>8335</v>
      </c>
      <c r="S3881" s="14">
        <f t="shared" si="243"/>
        <v>42065.791574074072</v>
      </c>
      <c r="T3881" s="14">
        <f t="shared" si="242"/>
        <v>42090.749907407408</v>
      </c>
    </row>
    <row r="3882" spans="1:20" hidden="1" x14ac:dyDescent="0.2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240"/>
        <v>0</v>
      </c>
      <c r="P3882" t="e">
        <f t="shared" si="241"/>
        <v>#DIV/0!</v>
      </c>
      <c r="Q3882" s="10" t="s">
        <v>8323</v>
      </c>
      <c r="R3882" t="s">
        <v>8335</v>
      </c>
      <c r="S3882" s="14">
        <f t="shared" si="243"/>
        <v>41954.228032407409</v>
      </c>
      <c r="T3882" s="14">
        <f t="shared" si="242"/>
        <v>41984.228032407409</v>
      </c>
    </row>
    <row r="3883" spans="1:20" ht="60" hidden="1" x14ac:dyDescent="0.2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240"/>
        <v>0</v>
      </c>
      <c r="P3883" t="e">
        <f t="shared" si="241"/>
        <v>#DIV/0!</v>
      </c>
      <c r="Q3883" s="10" t="s">
        <v>8323</v>
      </c>
      <c r="R3883" t="s">
        <v>8326</v>
      </c>
      <c r="S3883" s="14">
        <f t="shared" si="243"/>
        <v>42433.338749999995</v>
      </c>
      <c r="T3883" s="14">
        <f t="shared" si="242"/>
        <v>42461.25</v>
      </c>
    </row>
    <row r="3884" spans="1:20" ht="60" hidden="1" x14ac:dyDescent="0.2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240"/>
        <v>0</v>
      </c>
      <c r="P3884" t="e">
        <f t="shared" si="241"/>
        <v>#DIV/0!</v>
      </c>
      <c r="Q3884" s="10" t="s">
        <v>8323</v>
      </c>
      <c r="R3884" t="s">
        <v>8326</v>
      </c>
      <c r="S3884" s="14">
        <f t="shared" si="243"/>
        <v>42296.154131944444</v>
      </c>
      <c r="T3884" s="14">
        <f t="shared" si="242"/>
        <v>42326.195798611108</v>
      </c>
    </row>
    <row r="3885" spans="1:20" ht="60" hidden="1" x14ac:dyDescent="0.2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240"/>
        <v>0</v>
      </c>
      <c r="P3885" t="e">
        <f t="shared" si="241"/>
        <v>#DIV/0!</v>
      </c>
      <c r="Q3885" s="10" t="s">
        <v>8323</v>
      </c>
      <c r="R3885" t="s">
        <v>8326</v>
      </c>
      <c r="S3885" s="14">
        <f t="shared" si="243"/>
        <v>42344.824502314819</v>
      </c>
      <c r="T3885" s="14">
        <f t="shared" si="242"/>
        <v>42400.996527777781</v>
      </c>
    </row>
    <row r="3886" spans="1:20" hidden="1" x14ac:dyDescent="0.2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240"/>
        <v>0</v>
      </c>
      <c r="P3886" t="e">
        <f t="shared" si="241"/>
        <v>#DIV/0!</v>
      </c>
      <c r="Q3886" s="10" t="s">
        <v>8323</v>
      </c>
      <c r="R3886" t="s">
        <v>8326</v>
      </c>
      <c r="S3886" s="14">
        <f t="shared" si="243"/>
        <v>42538.742893518516</v>
      </c>
      <c r="T3886" s="14">
        <f t="shared" si="242"/>
        <v>42568.742893518516</v>
      </c>
    </row>
    <row r="3887" spans="1:20" ht="60" hidden="1" x14ac:dyDescent="0.2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240"/>
        <v>0</v>
      </c>
      <c r="P3887" t="e">
        <f t="shared" si="241"/>
        <v>#DIV/0!</v>
      </c>
      <c r="Q3887" s="10" t="s">
        <v>8323</v>
      </c>
      <c r="R3887" t="s">
        <v>8326</v>
      </c>
      <c r="S3887" s="14">
        <f t="shared" si="243"/>
        <v>41836.190937499996</v>
      </c>
      <c r="T3887" s="14">
        <f t="shared" si="242"/>
        <v>41896.190937499996</v>
      </c>
    </row>
    <row r="3888" spans="1:20" ht="45" hidden="1" x14ac:dyDescent="0.2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240"/>
        <v>0</v>
      </c>
      <c r="P3888" t="e">
        <f t="shared" si="241"/>
        <v>#DIV/0!</v>
      </c>
      <c r="Q3888" s="10" t="s">
        <v>8319</v>
      </c>
      <c r="R3888" t="s">
        <v>8345</v>
      </c>
      <c r="S3888" s="14">
        <f t="shared" si="243"/>
        <v>42093.181944444441</v>
      </c>
      <c r="T3888" s="14">
        <f t="shared" si="242"/>
        <v>42123.181944444441</v>
      </c>
    </row>
    <row r="3889" spans="1:20" ht="45" hidden="1" x14ac:dyDescent="0.2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240"/>
        <v>0</v>
      </c>
      <c r="P3889" t="e">
        <f t="shared" si="241"/>
        <v>#DIV/0!</v>
      </c>
      <c r="Q3889" s="10" t="s">
        <v>8308</v>
      </c>
      <c r="R3889" t="s">
        <v>8342</v>
      </c>
      <c r="S3889" s="14">
        <f t="shared" si="243"/>
        <v>42283.3909375</v>
      </c>
      <c r="T3889" s="14">
        <f t="shared" si="242"/>
        <v>42339</v>
      </c>
    </row>
    <row r="3890" spans="1:20" ht="30" hidden="1" x14ac:dyDescent="0.2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240"/>
        <v>0</v>
      </c>
      <c r="P3890" t="e">
        <f t="shared" si="241"/>
        <v>#DIV/0!</v>
      </c>
      <c r="Q3890" s="10" t="s">
        <v>8319</v>
      </c>
      <c r="R3890" t="s">
        <v>8345</v>
      </c>
      <c r="S3890" s="14">
        <f t="shared" si="243"/>
        <v>41841.682314814818</v>
      </c>
      <c r="T3890" s="14">
        <f t="shared" si="242"/>
        <v>41871.682314814818</v>
      </c>
    </row>
    <row r="3891" spans="1:20" ht="60" hidden="1" x14ac:dyDescent="0.2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240"/>
        <v>0</v>
      </c>
      <c r="P3891" t="e">
        <f t="shared" si="241"/>
        <v>#DIV/0!</v>
      </c>
      <c r="Q3891" s="10" t="s">
        <v>8323</v>
      </c>
      <c r="R3891" t="s">
        <v>8324</v>
      </c>
      <c r="S3891" s="14">
        <f t="shared" si="243"/>
        <v>42293.922986111109</v>
      </c>
      <c r="T3891" s="14">
        <f t="shared" si="242"/>
        <v>42323.96465277778</v>
      </c>
    </row>
    <row r="3892" spans="1:20" ht="60" hidden="1" x14ac:dyDescent="0.2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240"/>
        <v>0</v>
      </c>
      <c r="P3892" t="e">
        <f t="shared" si="241"/>
        <v>#DIV/0!</v>
      </c>
      <c r="Q3892" s="10" t="s">
        <v>8323</v>
      </c>
      <c r="R3892" t="s">
        <v>8326</v>
      </c>
      <c r="S3892" s="14">
        <f t="shared" si="243"/>
        <v>42419.246168981481</v>
      </c>
      <c r="T3892" s="14">
        <f t="shared" si="242"/>
        <v>42434.246168981481</v>
      </c>
    </row>
    <row r="3893" spans="1:20" ht="60" hidden="1" x14ac:dyDescent="0.2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240"/>
        <v>0</v>
      </c>
      <c r="P3893" t="e">
        <f t="shared" si="241"/>
        <v>#DIV/0!</v>
      </c>
      <c r="Q3893" s="10" t="s">
        <v>8311</v>
      </c>
      <c r="R3893" t="s">
        <v>8348</v>
      </c>
      <c r="S3893" s="14">
        <f t="shared" si="243"/>
        <v>42086.811400462961</v>
      </c>
      <c r="T3893" s="14">
        <f t="shared" si="242"/>
        <v>42134.811400462961</v>
      </c>
    </row>
    <row r="3894" spans="1:20" ht="45" hidden="1" x14ac:dyDescent="0.2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t="e">
        <f t="shared" si="241"/>
        <v>#DIV/0!</v>
      </c>
      <c r="Q3894" s="10" t="s">
        <v>8323</v>
      </c>
      <c r="R3894" t="s">
        <v>8326</v>
      </c>
      <c r="S3894" s="14">
        <f t="shared" si="243"/>
        <v>42613.841261574074</v>
      </c>
      <c r="T3894" s="14">
        <f t="shared" si="242"/>
        <v>42644.166666666672</v>
      </c>
    </row>
    <row r="3895" spans="1:20" ht="45" hidden="1" x14ac:dyDescent="0.2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240"/>
        <v>0</v>
      </c>
      <c r="P3895" t="e">
        <f t="shared" si="241"/>
        <v>#DIV/0!</v>
      </c>
      <c r="Q3895" s="10" t="s">
        <v>8313</v>
      </c>
      <c r="R3895" t="s">
        <v>8314</v>
      </c>
      <c r="S3895" s="14">
        <f t="shared" si="243"/>
        <v>41829.889027777775</v>
      </c>
      <c r="T3895" s="14">
        <f t="shared" si="242"/>
        <v>41859.889027777775</v>
      </c>
    </row>
    <row r="3896" spans="1:20" ht="30" hidden="1" x14ac:dyDescent="0.2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240"/>
        <v>0</v>
      </c>
      <c r="P3896" t="e">
        <f t="shared" si="241"/>
        <v>#DIV/0!</v>
      </c>
      <c r="Q3896" s="10" t="s">
        <v>8321</v>
      </c>
      <c r="R3896" t="s">
        <v>8325</v>
      </c>
      <c r="S3896" s="14">
        <f t="shared" si="243"/>
        <v>42096.686400462961</v>
      </c>
      <c r="T3896" s="14">
        <f t="shared" si="242"/>
        <v>42156.686400462961</v>
      </c>
    </row>
    <row r="3897" spans="1:20" ht="60" hidden="1" x14ac:dyDescent="0.2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240"/>
        <v>0</v>
      </c>
      <c r="P3897" t="e">
        <f t="shared" si="241"/>
        <v>#DIV/0!</v>
      </c>
      <c r="Q3897" s="10" t="s">
        <v>8316</v>
      </c>
      <c r="R3897" t="s">
        <v>8344</v>
      </c>
      <c r="S3897" s="14">
        <f t="shared" si="243"/>
        <v>41773.008738425924</v>
      </c>
      <c r="T3897" s="14">
        <f t="shared" si="242"/>
        <v>41803.008738425924</v>
      </c>
    </row>
    <row r="3898" spans="1:20" ht="60" hidden="1" x14ac:dyDescent="0.2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240"/>
        <v>0</v>
      </c>
      <c r="P3898" t="e">
        <f t="shared" si="241"/>
        <v>#DIV/0!</v>
      </c>
      <c r="Q3898" s="10" t="s">
        <v>8319</v>
      </c>
      <c r="R3898" t="s">
        <v>8345</v>
      </c>
      <c r="S3898" s="14">
        <f t="shared" si="243"/>
        <v>42655.736956018518</v>
      </c>
      <c r="T3898" s="14">
        <f t="shared" si="242"/>
        <v>42700.778622685189</v>
      </c>
    </row>
    <row r="3899" spans="1:20" ht="45" hidden="1" x14ac:dyDescent="0.2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240"/>
        <v>0</v>
      </c>
      <c r="P3899" t="e">
        <f t="shared" si="241"/>
        <v>#DIV/0!</v>
      </c>
      <c r="Q3899" s="10" t="s">
        <v>8319</v>
      </c>
      <c r="R3899" t="s">
        <v>8345</v>
      </c>
      <c r="S3899" s="14">
        <f t="shared" si="243"/>
        <v>42031.965138888889</v>
      </c>
      <c r="T3899" s="14">
        <f t="shared" si="242"/>
        <v>42080.75</v>
      </c>
    </row>
    <row r="3900" spans="1:20" ht="60" hidden="1" x14ac:dyDescent="0.2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240"/>
        <v>0</v>
      </c>
      <c r="P3900" t="e">
        <f t="shared" si="241"/>
        <v>#DIV/0!</v>
      </c>
      <c r="Q3900" s="10" t="s">
        <v>8319</v>
      </c>
      <c r="R3900" t="s">
        <v>8345</v>
      </c>
      <c r="S3900" s="14">
        <f t="shared" si="243"/>
        <v>41829.592002314814</v>
      </c>
      <c r="T3900" s="14">
        <f t="shared" si="242"/>
        <v>41874.592002314814</v>
      </c>
    </row>
    <row r="3901" spans="1:20" ht="45" hidden="1" x14ac:dyDescent="0.2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240"/>
        <v>0</v>
      </c>
      <c r="P3901" t="e">
        <f t="shared" si="241"/>
        <v>#DIV/0!</v>
      </c>
      <c r="Q3901" s="10" t="s">
        <v>8311</v>
      </c>
      <c r="R3901" t="s">
        <v>8356</v>
      </c>
      <c r="S3901" s="14">
        <f t="shared" si="243"/>
        <v>41537.869143518517</v>
      </c>
      <c r="T3901" s="14">
        <f t="shared" si="242"/>
        <v>41552.869143518517</v>
      </c>
    </row>
    <row r="3902" spans="1:20" ht="60" hidden="1" x14ac:dyDescent="0.2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240"/>
        <v>0</v>
      </c>
      <c r="P3902" t="e">
        <f t="shared" si="241"/>
        <v>#DIV/0!</v>
      </c>
      <c r="Q3902" s="10" t="s">
        <v>8323</v>
      </c>
      <c r="R3902" t="s">
        <v>8326</v>
      </c>
      <c r="S3902" s="14">
        <f t="shared" si="243"/>
        <v>42108.692060185189</v>
      </c>
      <c r="T3902" s="14">
        <f t="shared" si="242"/>
        <v>42153.692060185189</v>
      </c>
    </row>
    <row r="3903" spans="1:20" ht="60" hidden="1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240"/>
        <v>0</v>
      </c>
      <c r="P3903" t="e">
        <f t="shared" si="241"/>
        <v>#DIV/0!</v>
      </c>
      <c r="Q3903" s="10" t="s">
        <v>8323</v>
      </c>
      <c r="R3903" t="s">
        <v>8335</v>
      </c>
      <c r="S3903" s="14">
        <f t="shared" si="243"/>
        <v>42527.00953703704</v>
      </c>
      <c r="T3903" s="14">
        <f t="shared" si="242"/>
        <v>42582.291666666672</v>
      </c>
    </row>
    <row r="3904" spans="1:20" ht="60" hidden="1" x14ac:dyDescent="0.2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240"/>
        <v>0</v>
      </c>
      <c r="P3904" t="e">
        <f t="shared" si="241"/>
        <v>#DIV/0!</v>
      </c>
      <c r="Q3904" s="10" t="s">
        <v>8323</v>
      </c>
      <c r="R3904" t="s">
        <v>8326</v>
      </c>
      <c r="S3904" s="14">
        <f t="shared" si="243"/>
        <v>42228.151701388888</v>
      </c>
      <c r="T3904" s="14">
        <f t="shared" si="242"/>
        <v>42253.151701388888</v>
      </c>
    </row>
    <row r="3905" spans="1:20" ht="60" hidden="1" x14ac:dyDescent="0.2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240"/>
        <v>0</v>
      </c>
      <c r="P3905" t="e">
        <f t="shared" si="241"/>
        <v>#DIV/0!</v>
      </c>
      <c r="Q3905" s="10" t="s">
        <v>8321</v>
      </c>
      <c r="R3905" t="s">
        <v>8339</v>
      </c>
      <c r="S3905" s="14">
        <f t="shared" si="243"/>
        <v>41041.167627314811</v>
      </c>
      <c r="T3905" s="14">
        <f t="shared" si="242"/>
        <v>41101.160474537035</v>
      </c>
    </row>
    <row r="3906" spans="1:20" ht="60" hidden="1" x14ac:dyDescent="0.2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240"/>
        <v>0</v>
      </c>
      <c r="P3906" t="e">
        <f t="shared" si="241"/>
        <v>#DIV/0!</v>
      </c>
      <c r="Q3906" s="10" t="s">
        <v>8308</v>
      </c>
      <c r="R3906" t="s">
        <v>8342</v>
      </c>
      <c r="S3906" s="14">
        <f t="shared" si="243"/>
        <v>42380.696342592593</v>
      </c>
      <c r="T3906" s="14">
        <f t="shared" si="242"/>
        <v>42410.696342592593</v>
      </c>
    </row>
    <row r="3907" spans="1:20" ht="60" hidden="1" x14ac:dyDescent="0.2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244">ROUND(E3907/D3907*100,0)</f>
        <v>0</v>
      </c>
      <c r="P3907" t="e">
        <f t="shared" ref="P3907:P3970" si="245">ROUND(E3907/L3907,4)</f>
        <v>#DIV/0!</v>
      </c>
      <c r="Q3907" s="10" t="s">
        <v>8308</v>
      </c>
      <c r="R3907" t="s">
        <v>8342</v>
      </c>
      <c r="S3907" s="14">
        <f t="shared" si="243"/>
        <v>42503.353506944448</v>
      </c>
      <c r="T3907" s="14">
        <f t="shared" ref="T3907:T3970" si="246">(((I3907/60/60)/24)+DATE(1970,1,1))</f>
        <v>42533.353506944448</v>
      </c>
    </row>
    <row r="3908" spans="1:20" ht="60" hidden="1" x14ac:dyDescent="0.2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244"/>
        <v>0</v>
      </c>
      <c r="P3908" t="e">
        <f t="shared" si="245"/>
        <v>#DIV/0!</v>
      </c>
      <c r="Q3908" s="10" t="s">
        <v>8321</v>
      </c>
      <c r="R3908" t="s">
        <v>8339</v>
      </c>
      <c r="S3908" s="14">
        <f t="shared" ref="S3908:S3971" si="247">(((J3908/60)/60/24)+DATE(1970,1,1))</f>
        <v>42223.616018518514</v>
      </c>
      <c r="T3908" s="14">
        <f t="shared" si="246"/>
        <v>42253.615277777775</v>
      </c>
    </row>
    <row r="3909" spans="1:20" ht="30" hidden="1" x14ac:dyDescent="0.2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244"/>
        <v>0</v>
      </c>
      <c r="P3909" t="e">
        <f t="shared" si="245"/>
        <v>#DIV/0!</v>
      </c>
      <c r="Q3909" s="10" t="s">
        <v>8321</v>
      </c>
      <c r="R3909" t="s">
        <v>8337</v>
      </c>
      <c r="S3909" s="14">
        <f t="shared" si="247"/>
        <v>41969.767824074079</v>
      </c>
      <c r="T3909" s="14">
        <f t="shared" si="246"/>
        <v>42012.762499999997</v>
      </c>
    </row>
    <row r="3910" spans="1:20" ht="45" hidden="1" x14ac:dyDescent="0.2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244"/>
        <v>0</v>
      </c>
      <c r="P3910" t="e">
        <f t="shared" si="245"/>
        <v>#DIV/0!</v>
      </c>
      <c r="Q3910" s="10" t="s">
        <v>8321</v>
      </c>
      <c r="R3910" t="s">
        <v>8339</v>
      </c>
      <c r="S3910" s="14">
        <f t="shared" si="247"/>
        <v>42591.31858796296</v>
      </c>
      <c r="T3910" s="14">
        <f t="shared" si="246"/>
        <v>42651.31858796296</v>
      </c>
    </row>
    <row r="3911" spans="1:20" ht="45" hidden="1" x14ac:dyDescent="0.2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244"/>
        <v>0</v>
      </c>
      <c r="P3911" t="e">
        <f t="shared" si="245"/>
        <v>#DIV/0!</v>
      </c>
      <c r="Q3911" s="10" t="s">
        <v>8321</v>
      </c>
      <c r="R3911" t="s">
        <v>8339</v>
      </c>
      <c r="S3911" s="14">
        <f t="shared" si="247"/>
        <v>42171.827604166669</v>
      </c>
      <c r="T3911" s="14">
        <f t="shared" si="246"/>
        <v>42201.827604166669</v>
      </c>
    </row>
    <row r="3912" spans="1:20" ht="60" hidden="1" x14ac:dyDescent="0.2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244"/>
        <v>0</v>
      </c>
      <c r="P3912" t="e">
        <f t="shared" si="245"/>
        <v>#DIV/0!</v>
      </c>
      <c r="Q3912" s="10" t="s">
        <v>8327</v>
      </c>
      <c r="R3912" t="s">
        <v>8350</v>
      </c>
      <c r="S3912" s="14">
        <f t="shared" si="247"/>
        <v>40338.02002314815</v>
      </c>
      <c r="T3912" s="14">
        <f t="shared" si="246"/>
        <v>40367.944444444445</v>
      </c>
    </row>
    <row r="3913" spans="1:20" ht="60" hidden="1" x14ac:dyDescent="0.2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244"/>
        <v>0</v>
      </c>
      <c r="P3913" t="e">
        <f t="shared" si="245"/>
        <v>#DIV/0!</v>
      </c>
      <c r="Q3913" s="10" t="s">
        <v>8327</v>
      </c>
      <c r="R3913" t="s">
        <v>8330</v>
      </c>
      <c r="S3913" s="14">
        <f t="shared" si="247"/>
        <v>42451.866967592592</v>
      </c>
      <c r="T3913" s="14">
        <f t="shared" si="246"/>
        <v>42491.866967592592</v>
      </c>
    </row>
    <row r="3914" spans="1:20" ht="60" hidden="1" x14ac:dyDescent="0.2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244"/>
        <v>0</v>
      </c>
      <c r="P3914" t="e">
        <f t="shared" si="245"/>
        <v>#DIV/0!</v>
      </c>
      <c r="Q3914" s="10" t="s">
        <v>8319</v>
      </c>
      <c r="R3914" t="s">
        <v>8357</v>
      </c>
      <c r="S3914" s="14">
        <f t="shared" si="247"/>
        <v>42047.05574074074</v>
      </c>
      <c r="T3914" s="14">
        <f t="shared" si="246"/>
        <v>42077.014074074075</v>
      </c>
    </row>
    <row r="3915" spans="1:20" ht="45" hidden="1" x14ac:dyDescent="0.2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244"/>
        <v>0</v>
      </c>
      <c r="P3915" t="e">
        <f t="shared" si="245"/>
        <v>#DIV/0!</v>
      </c>
      <c r="Q3915" s="10" t="s">
        <v>8323</v>
      </c>
      <c r="R3915" t="s">
        <v>8326</v>
      </c>
      <c r="S3915" s="14">
        <f t="shared" si="247"/>
        <v>42408.999571759254</v>
      </c>
      <c r="T3915" s="14">
        <f t="shared" si="246"/>
        <v>42453.957905092597</v>
      </c>
    </row>
    <row r="3916" spans="1:20" ht="60" hidden="1" x14ac:dyDescent="0.2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244"/>
        <v>0</v>
      </c>
      <c r="P3916" t="e">
        <f t="shared" si="245"/>
        <v>#DIV/0!</v>
      </c>
      <c r="Q3916" s="10" t="s">
        <v>8319</v>
      </c>
      <c r="R3916" t="s">
        <v>8345</v>
      </c>
      <c r="S3916" s="14">
        <f t="shared" si="247"/>
        <v>42154.726446759261</v>
      </c>
      <c r="T3916" s="14">
        <f t="shared" si="246"/>
        <v>42185.65625</v>
      </c>
    </row>
    <row r="3917" spans="1:20" ht="60" hidden="1" x14ac:dyDescent="0.2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244"/>
        <v>0</v>
      </c>
      <c r="P3917" t="e">
        <f t="shared" si="245"/>
        <v>#DIV/0!</v>
      </c>
      <c r="Q3917" s="10" t="s">
        <v>8321</v>
      </c>
      <c r="R3917" t="s">
        <v>8339</v>
      </c>
      <c r="S3917" s="14">
        <f t="shared" si="247"/>
        <v>42285.909027777772</v>
      </c>
      <c r="T3917" s="14">
        <f t="shared" si="246"/>
        <v>42299.790972222225</v>
      </c>
    </row>
    <row r="3918" spans="1:20" ht="60" hidden="1" x14ac:dyDescent="0.2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244"/>
        <v>0</v>
      </c>
      <c r="P3918" t="e">
        <f t="shared" si="245"/>
        <v>#DIV/0!</v>
      </c>
      <c r="Q3918" s="10" t="s">
        <v>8327</v>
      </c>
      <c r="R3918" t="s">
        <v>8350</v>
      </c>
      <c r="S3918" s="14">
        <f t="shared" si="247"/>
        <v>40291.81150462963</v>
      </c>
      <c r="T3918" s="14">
        <f t="shared" si="246"/>
        <v>40337.799305555556</v>
      </c>
    </row>
    <row r="3919" spans="1:20" ht="45" hidden="1" x14ac:dyDescent="0.2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244"/>
        <v>0</v>
      </c>
      <c r="P3919" t="e">
        <f t="shared" si="245"/>
        <v>#DIV/0!</v>
      </c>
      <c r="Q3919" s="10" t="s">
        <v>8319</v>
      </c>
      <c r="R3919" t="s">
        <v>8345</v>
      </c>
      <c r="S3919" s="14">
        <f t="shared" si="247"/>
        <v>42029.07131944444</v>
      </c>
      <c r="T3919" s="14">
        <f t="shared" si="246"/>
        <v>42059.07131944444</v>
      </c>
    </row>
    <row r="3920" spans="1:20" ht="60" hidden="1" x14ac:dyDescent="0.2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244"/>
        <v>0</v>
      </c>
      <c r="P3920" t="e">
        <f t="shared" si="245"/>
        <v>#DIV/0!</v>
      </c>
      <c r="Q3920" s="10" t="s">
        <v>8313</v>
      </c>
      <c r="R3920" t="s">
        <v>8353</v>
      </c>
      <c r="S3920" s="14">
        <f t="shared" si="247"/>
        <v>41847.930694444447</v>
      </c>
      <c r="T3920" s="14">
        <f t="shared" si="246"/>
        <v>41877.930694444447</v>
      </c>
    </row>
    <row r="3921" spans="1:20" ht="60" hidden="1" x14ac:dyDescent="0.2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244"/>
        <v>0</v>
      </c>
      <c r="P3921" t="e">
        <f t="shared" si="245"/>
        <v>#DIV/0!</v>
      </c>
      <c r="Q3921" s="10" t="s">
        <v>8321</v>
      </c>
      <c r="R3921" t="s">
        <v>8325</v>
      </c>
      <c r="S3921" s="14">
        <f t="shared" si="247"/>
        <v>42072.758981481486</v>
      </c>
      <c r="T3921" s="14">
        <f t="shared" si="246"/>
        <v>42132.758981481486</v>
      </c>
    </row>
    <row r="3922" spans="1:20" hidden="1" x14ac:dyDescent="0.2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244"/>
        <v>0</v>
      </c>
      <c r="P3922" t="e">
        <f t="shared" si="245"/>
        <v>#DIV/0!</v>
      </c>
      <c r="Q3922" s="10" t="s">
        <v>8321</v>
      </c>
      <c r="R3922" t="s">
        <v>8325</v>
      </c>
      <c r="S3922" s="14">
        <f t="shared" si="247"/>
        <v>42255.927824074075</v>
      </c>
      <c r="T3922" s="14">
        <f t="shared" si="246"/>
        <v>42285.874305555553</v>
      </c>
    </row>
    <row r="3923" spans="1:20" ht="30" hidden="1" x14ac:dyDescent="0.2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P3923" t="e">
        <f t="shared" si="245"/>
        <v>#DIV/0!</v>
      </c>
      <c r="Q3923" s="10" t="s">
        <v>8321</v>
      </c>
      <c r="R3923" t="s">
        <v>8339</v>
      </c>
      <c r="S3923" s="14">
        <f t="shared" si="247"/>
        <v>41827.989861111113</v>
      </c>
      <c r="T3923" s="14">
        <f t="shared" si="246"/>
        <v>41887.989861111113</v>
      </c>
    </row>
    <row r="3924" spans="1:20" ht="60" hidden="1" x14ac:dyDescent="0.2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244"/>
        <v>0</v>
      </c>
      <c r="P3924" t="e">
        <f t="shared" si="245"/>
        <v>#DIV/0!</v>
      </c>
      <c r="Q3924" s="10" t="s">
        <v>8319</v>
      </c>
      <c r="R3924" t="s">
        <v>8345</v>
      </c>
      <c r="S3924" s="14">
        <f t="shared" si="247"/>
        <v>41897.660833333335</v>
      </c>
      <c r="T3924" s="14">
        <f t="shared" si="246"/>
        <v>41927.660833333335</v>
      </c>
    </row>
    <row r="3925" spans="1:20" ht="30" hidden="1" x14ac:dyDescent="0.2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244"/>
        <v>0</v>
      </c>
      <c r="P3925" t="e">
        <f t="shared" si="245"/>
        <v>#DIV/0!</v>
      </c>
      <c r="Q3925" s="10" t="s">
        <v>8311</v>
      </c>
      <c r="R3925" t="s">
        <v>8348</v>
      </c>
      <c r="S3925" s="14">
        <f t="shared" si="247"/>
        <v>42289.89634259259</v>
      </c>
      <c r="T3925" s="14">
        <f t="shared" si="246"/>
        <v>42319.938009259262</v>
      </c>
    </row>
    <row r="3926" spans="1:20" ht="45" hidden="1" x14ac:dyDescent="0.2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244"/>
        <v>0</v>
      </c>
      <c r="P3926" t="e">
        <f t="shared" si="245"/>
        <v>#DIV/0!</v>
      </c>
      <c r="Q3926" s="10" t="s">
        <v>8313</v>
      </c>
      <c r="R3926" t="s">
        <v>8355</v>
      </c>
      <c r="S3926" s="14">
        <f t="shared" si="247"/>
        <v>42219.282951388886</v>
      </c>
      <c r="T3926" s="14">
        <f t="shared" si="246"/>
        <v>42249.282951388886</v>
      </c>
    </row>
    <row r="3927" spans="1:20" ht="45" hidden="1" x14ac:dyDescent="0.2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 t="e">
        <f t="shared" si="245"/>
        <v>#DIV/0!</v>
      </c>
      <c r="Q3927" s="10" t="s">
        <v>8327</v>
      </c>
      <c r="R3927" t="s">
        <v>8330</v>
      </c>
      <c r="S3927" s="14">
        <f t="shared" si="247"/>
        <v>42779.21365740741</v>
      </c>
      <c r="T3927" s="14">
        <f t="shared" si="246"/>
        <v>42839.171990740739</v>
      </c>
    </row>
    <row r="3928" spans="1:20" ht="60" hidden="1" x14ac:dyDescent="0.2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244"/>
        <v>0</v>
      </c>
      <c r="P3928" t="e">
        <f t="shared" si="245"/>
        <v>#DIV/0!</v>
      </c>
      <c r="Q3928" s="10" t="s">
        <v>8319</v>
      </c>
      <c r="R3928" t="s">
        <v>8345</v>
      </c>
      <c r="S3928" s="14">
        <f t="shared" si="247"/>
        <v>42238.022905092599</v>
      </c>
      <c r="T3928" s="14">
        <f t="shared" si="246"/>
        <v>42286.708333333328</v>
      </c>
    </row>
    <row r="3929" spans="1:20" ht="60" hidden="1" x14ac:dyDescent="0.2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244"/>
        <v>0</v>
      </c>
      <c r="P3929" t="e">
        <f t="shared" si="245"/>
        <v>#DIV/0!</v>
      </c>
      <c r="Q3929" s="10" t="s">
        <v>8323</v>
      </c>
      <c r="R3929" t="s">
        <v>8326</v>
      </c>
      <c r="S3929" s="14">
        <f t="shared" si="247"/>
        <v>42253.633159722223</v>
      </c>
      <c r="T3929" s="14">
        <f t="shared" si="246"/>
        <v>42313.674826388888</v>
      </c>
    </row>
    <row r="3930" spans="1:20" ht="60" hidden="1" x14ac:dyDescent="0.2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244"/>
        <v>0</v>
      </c>
      <c r="P3930" t="e">
        <f t="shared" si="245"/>
        <v>#DIV/0!</v>
      </c>
      <c r="Q3930" s="10" t="s">
        <v>8311</v>
      </c>
      <c r="R3930" t="s">
        <v>8356</v>
      </c>
      <c r="S3930" s="14">
        <f t="shared" si="247"/>
        <v>42632.328784722224</v>
      </c>
      <c r="T3930" s="14">
        <f t="shared" si="246"/>
        <v>42662.328784722224</v>
      </c>
    </row>
    <row r="3931" spans="1:20" ht="60" hidden="1" x14ac:dyDescent="0.2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244"/>
        <v>0</v>
      </c>
      <c r="P3931" t="e">
        <f t="shared" si="245"/>
        <v>#DIV/0!</v>
      </c>
      <c r="Q3931" s="10" t="s">
        <v>8321</v>
      </c>
      <c r="R3931" t="s">
        <v>8337</v>
      </c>
      <c r="S3931" s="14">
        <f t="shared" si="247"/>
        <v>42559.064143518524</v>
      </c>
      <c r="T3931" s="14">
        <f t="shared" si="246"/>
        <v>42616.246527777781</v>
      </c>
    </row>
    <row r="3932" spans="1:20" ht="45" hidden="1" x14ac:dyDescent="0.2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244"/>
        <v>0</v>
      </c>
      <c r="P3932" t="e">
        <f t="shared" si="245"/>
        <v>#DIV/0!</v>
      </c>
      <c r="Q3932" s="10" t="s">
        <v>8327</v>
      </c>
      <c r="R3932" t="s">
        <v>8350</v>
      </c>
      <c r="S3932" s="14">
        <f t="shared" si="247"/>
        <v>41562.67155092593</v>
      </c>
      <c r="T3932" s="14">
        <f t="shared" si="246"/>
        <v>41592.713217592594</v>
      </c>
    </row>
    <row r="3933" spans="1:20" ht="45" hidden="1" x14ac:dyDescent="0.2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244"/>
        <v>0</v>
      </c>
      <c r="P3933" t="e">
        <f t="shared" si="245"/>
        <v>#DIV/0!</v>
      </c>
      <c r="Q3933" s="10" t="s">
        <v>8327</v>
      </c>
      <c r="R3933" t="s">
        <v>8330</v>
      </c>
      <c r="S3933" s="14">
        <f t="shared" si="247"/>
        <v>42179.306388888886</v>
      </c>
      <c r="T3933" s="14">
        <f t="shared" si="246"/>
        <v>42239.306388888886</v>
      </c>
    </row>
    <row r="3934" spans="1:20" ht="60" hidden="1" x14ac:dyDescent="0.2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244"/>
        <v>0</v>
      </c>
      <c r="P3934" t="e">
        <f t="shared" si="245"/>
        <v>#DIV/0!</v>
      </c>
      <c r="Q3934" s="10" t="s">
        <v>8308</v>
      </c>
      <c r="R3934" t="s">
        <v>8342</v>
      </c>
      <c r="S3934" s="14">
        <f t="shared" si="247"/>
        <v>41897.702199074076</v>
      </c>
      <c r="T3934" s="14">
        <f t="shared" si="246"/>
        <v>41918.208333333336</v>
      </c>
    </row>
    <row r="3935" spans="1:20" ht="60" hidden="1" x14ac:dyDescent="0.2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244"/>
        <v>0</v>
      </c>
      <c r="P3935" t="e">
        <f t="shared" si="245"/>
        <v>#DIV/0!</v>
      </c>
      <c r="Q3935" s="10" t="s">
        <v>8323</v>
      </c>
      <c r="R3935" t="s">
        <v>8326</v>
      </c>
      <c r="S3935" s="14">
        <f t="shared" si="247"/>
        <v>41916.597638888888</v>
      </c>
      <c r="T3935" s="14">
        <f t="shared" si="246"/>
        <v>41976.639305555553</v>
      </c>
    </row>
    <row r="3936" spans="1:20" ht="60" hidden="1" x14ac:dyDescent="0.2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244"/>
        <v>0</v>
      </c>
      <c r="P3936" t="e">
        <f t="shared" si="245"/>
        <v>#DIV/0!</v>
      </c>
      <c r="Q3936" s="10" t="s">
        <v>8323</v>
      </c>
      <c r="R3936" t="s">
        <v>8335</v>
      </c>
      <c r="S3936" s="14">
        <f t="shared" si="247"/>
        <v>42255.696006944447</v>
      </c>
      <c r="T3936" s="14">
        <f t="shared" si="246"/>
        <v>42285.696006944447</v>
      </c>
    </row>
    <row r="3937" spans="1:20" ht="60" hidden="1" x14ac:dyDescent="0.2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244"/>
        <v>0</v>
      </c>
      <c r="P3937" t="e">
        <f t="shared" si="245"/>
        <v>#DIV/0!</v>
      </c>
      <c r="Q3937" s="10" t="s">
        <v>8323</v>
      </c>
      <c r="R3937" t="s">
        <v>8326</v>
      </c>
      <c r="S3937" s="14">
        <f t="shared" si="247"/>
        <v>42457.932025462964</v>
      </c>
      <c r="T3937" s="14">
        <f t="shared" si="246"/>
        <v>42485.013888888891</v>
      </c>
    </row>
    <row r="3938" spans="1:20" ht="60" hidden="1" x14ac:dyDescent="0.2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244"/>
        <v>0</v>
      </c>
      <c r="P3938" t="e">
        <f t="shared" si="245"/>
        <v>#DIV/0!</v>
      </c>
      <c r="Q3938" s="10" t="s">
        <v>8319</v>
      </c>
      <c r="R3938" t="s">
        <v>8345</v>
      </c>
      <c r="S3938" s="14">
        <f t="shared" si="247"/>
        <v>41830.723611111112</v>
      </c>
      <c r="T3938" s="14">
        <f t="shared" si="246"/>
        <v>41860.723611111112</v>
      </c>
    </row>
    <row r="3939" spans="1:20" ht="30" hidden="1" x14ac:dyDescent="0.2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244"/>
        <v>0</v>
      </c>
      <c r="P3939" t="e">
        <f t="shared" si="245"/>
        <v>#DIV/0!</v>
      </c>
      <c r="Q3939" s="10" t="s">
        <v>8321</v>
      </c>
      <c r="R3939" t="s">
        <v>8337</v>
      </c>
      <c r="S3939" s="14">
        <f t="shared" si="247"/>
        <v>42221.909930555557</v>
      </c>
      <c r="T3939" s="14">
        <f t="shared" si="246"/>
        <v>42251.708333333328</v>
      </c>
    </row>
    <row r="3940" spans="1:20" ht="60" hidden="1" x14ac:dyDescent="0.2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244"/>
        <v>0</v>
      </c>
      <c r="P3940" t="e">
        <f t="shared" si="245"/>
        <v>#DIV/0!</v>
      </c>
      <c r="Q3940" s="10" t="s">
        <v>8321</v>
      </c>
      <c r="R3940" t="s">
        <v>8337</v>
      </c>
      <c r="S3940" s="14">
        <f t="shared" si="247"/>
        <v>41904.07671296296</v>
      </c>
      <c r="T3940" s="14">
        <f t="shared" si="246"/>
        <v>41934.07671296296</v>
      </c>
    </row>
    <row r="3941" spans="1:20" ht="60" hidden="1" x14ac:dyDescent="0.2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244"/>
        <v>0</v>
      </c>
      <c r="P3941" t="e">
        <f t="shared" si="245"/>
        <v>#DIV/0!</v>
      </c>
      <c r="Q3941" s="10" t="s">
        <v>8321</v>
      </c>
      <c r="R3941" t="s">
        <v>8325</v>
      </c>
      <c r="S3941" s="14">
        <f t="shared" si="247"/>
        <v>42171.913090277783</v>
      </c>
      <c r="T3941" s="14">
        <f t="shared" si="246"/>
        <v>42231.913090277783</v>
      </c>
    </row>
    <row r="3942" spans="1:20" ht="60" hidden="1" x14ac:dyDescent="0.2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244"/>
        <v>0</v>
      </c>
      <c r="P3942" t="e">
        <f t="shared" si="245"/>
        <v>#DIV/0!</v>
      </c>
      <c r="Q3942" s="10" t="s">
        <v>8321</v>
      </c>
      <c r="R3942" t="s">
        <v>8325</v>
      </c>
      <c r="S3942" s="14">
        <f t="shared" si="247"/>
        <v>42767.812893518523</v>
      </c>
      <c r="T3942" s="14">
        <f t="shared" si="246"/>
        <v>42797.833333333328</v>
      </c>
    </row>
    <row r="3943" spans="1:20" ht="60" hidden="1" x14ac:dyDescent="0.2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244"/>
        <v>0</v>
      </c>
      <c r="P3943" t="e">
        <f t="shared" si="245"/>
        <v>#DIV/0!</v>
      </c>
      <c r="Q3943" s="10" t="s">
        <v>8321</v>
      </c>
      <c r="R3943" t="s">
        <v>8339</v>
      </c>
      <c r="S3943" s="14">
        <f t="shared" si="247"/>
        <v>40070.901412037041</v>
      </c>
      <c r="T3943" s="14">
        <f t="shared" si="246"/>
        <v>40144.207638888889</v>
      </c>
    </row>
    <row r="3944" spans="1:20" ht="30" hidden="1" x14ac:dyDescent="0.2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244"/>
        <v>0</v>
      </c>
      <c r="P3944" t="e">
        <f t="shared" si="245"/>
        <v>#DIV/0!</v>
      </c>
      <c r="Q3944" s="10" t="s">
        <v>8321</v>
      </c>
      <c r="R3944" t="s">
        <v>8339</v>
      </c>
      <c r="S3944" s="14">
        <f t="shared" si="247"/>
        <v>42091.778703703705</v>
      </c>
      <c r="T3944" s="14">
        <f t="shared" si="246"/>
        <v>42151.778703703705</v>
      </c>
    </row>
    <row r="3945" spans="1:20" ht="60" hidden="1" x14ac:dyDescent="0.2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 t="e">
        <f t="shared" si="245"/>
        <v>#DIV/0!</v>
      </c>
      <c r="Q3945" s="10" t="s">
        <v>8308</v>
      </c>
      <c r="R3945" t="s">
        <v>8342</v>
      </c>
      <c r="S3945" s="14">
        <f t="shared" si="247"/>
        <v>42761.376238425932</v>
      </c>
      <c r="T3945" s="14">
        <f t="shared" si="246"/>
        <v>42791.376238425932</v>
      </c>
    </row>
    <row r="3946" spans="1:20" ht="45" hidden="1" x14ac:dyDescent="0.2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t="e">
        <f t="shared" si="245"/>
        <v>#DIV/0!</v>
      </c>
      <c r="Q3946" s="10" t="s">
        <v>8308</v>
      </c>
      <c r="R3946" t="s">
        <v>8342</v>
      </c>
      <c r="S3946" s="14">
        <f t="shared" si="247"/>
        <v>42108.988900462966</v>
      </c>
      <c r="T3946" s="14">
        <f t="shared" si="246"/>
        <v>42138.988900462966</v>
      </c>
    </row>
    <row r="3947" spans="1:20" ht="45" hidden="1" x14ac:dyDescent="0.2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 t="e">
        <f t="shared" si="245"/>
        <v>#DIV/0!</v>
      </c>
      <c r="Q3947" s="10" t="s">
        <v>8308</v>
      </c>
      <c r="R3947" t="s">
        <v>8342</v>
      </c>
      <c r="S3947" s="14">
        <f t="shared" si="247"/>
        <v>41803.692789351851</v>
      </c>
      <c r="T3947" s="14">
        <f t="shared" si="246"/>
        <v>41833.692789351851</v>
      </c>
    </row>
    <row r="3948" spans="1:20" ht="45" hidden="1" x14ac:dyDescent="0.2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244"/>
        <v>0</v>
      </c>
      <c r="P3948" t="e">
        <f t="shared" si="245"/>
        <v>#DIV/0!</v>
      </c>
      <c r="Q3948" s="10" t="s">
        <v>8311</v>
      </c>
      <c r="R3948" t="s">
        <v>8352</v>
      </c>
      <c r="S3948" s="14">
        <f t="shared" si="247"/>
        <v>42227.173159722224</v>
      </c>
      <c r="T3948" s="14">
        <f t="shared" si="246"/>
        <v>42257.173159722224</v>
      </c>
    </row>
    <row r="3949" spans="1:20" ht="60" hidden="1" x14ac:dyDescent="0.2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244"/>
        <v>0</v>
      </c>
      <c r="P3949" t="e">
        <f t="shared" si="245"/>
        <v>#DIV/0!</v>
      </c>
      <c r="Q3949" s="10" t="s">
        <v>8327</v>
      </c>
      <c r="R3949" t="s">
        <v>8350</v>
      </c>
      <c r="S3949" s="14">
        <f t="shared" si="247"/>
        <v>42248.723738425921</v>
      </c>
      <c r="T3949" s="14">
        <f t="shared" si="246"/>
        <v>42268.723738425921</v>
      </c>
    </row>
    <row r="3950" spans="1:20" ht="60" hidden="1" x14ac:dyDescent="0.2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s="10" t="s">
        <v>8308</v>
      </c>
      <c r="R3950" t="s">
        <v>8310</v>
      </c>
      <c r="S3950" s="14">
        <f t="shared" si="247"/>
        <v>42614.356770833328</v>
      </c>
      <c r="T3950" s="14">
        <f t="shared" si="246"/>
        <v>42644.356770833328</v>
      </c>
    </row>
    <row r="3951" spans="1:20" ht="45" hidden="1" x14ac:dyDescent="0.2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244"/>
        <v>0</v>
      </c>
      <c r="P3951" t="e">
        <f t="shared" si="245"/>
        <v>#DIV/0!</v>
      </c>
      <c r="Q3951" s="10" t="s">
        <v>8316</v>
      </c>
      <c r="R3951" t="s">
        <v>8344</v>
      </c>
      <c r="S3951" s="14">
        <f t="shared" si="247"/>
        <v>42192.462048611109</v>
      </c>
      <c r="T3951" s="14">
        <f t="shared" si="246"/>
        <v>42222.462048611109</v>
      </c>
    </row>
    <row r="3952" spans="1:20" ht="45" hidden="1" x14ac:dyDescent="0.2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244"/>
        <v>0</v>
      </c>
      <c r="P3952" t="e">
        <f t="shared" si="245"/>
        <v>#DIV/0!</v>
      </c>
      <c r="Q3952" s="10" t="s">
        <v>8327</v>
      </c>
      <c r="R3952" t="s">
        <v>8354</v>
      </c>
      <c r="S3952" s="14">
        <f t="shared" si="247"/>
        <v>42193.941759259258</v>
      </c>
      <c r="T3952" s="14">
        <f t="shared" si="246"/>
        <v>42244.041666666672</v>
      </c>
    </row>
    <row r="3953" spans="1:20" ht="60" hidden="1" x14ac:dyDescent="0.2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244"/>
        <v>0</v>
      </c>
      <c r="P3953" t="e">
        <f t="shared" si="245"/>
        <v>#DIV/0!</v>
      </c>
      <c r="Q3953" s="10" t="s">
        <v>8311</v>
      </c>
      <c r="R3953" t="s">
        <v>8348</v>
      </c>
      <c r="S3953" s="14">
        <f t="shared" si="247"/>
        <v>41831.705555555556</v>
      </c>
      <c r="T3953" s="14">
        <f t="shared" si="246"/>
        <v>41862.166666666664</v>
      </c>
    </row>
    <row r="3954" spans="1:20" ht="45" hidden="1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244"/>
        <v>0</v>
      </c>
      <c r="P3954" t="e">
        <f t="shared" si="245"/>
        <v>#DIV/0!</v>
      </c>
      <c r="Q3954" s="10" t="s">
        <v>8311</v>
      </c>
      <c r="R3954" t="s">
        <v>8352</v>
      </c>
      <c r="S3954" s="14">
        <f t="shared" si="247"/>
        <v>41198.611712962964</v>
      </c>
      <c r="T3954" s="14">
        <f t="shared" si="246"/>
        <v>41228.653379629628</v>
      </c>
    </row>
    <row r="3955" spans="1:20" ht="60" hidden="1" x14ac:dyDescent="0.2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244"/>
        <v>0</v>
      </c>
      <c r="P3955" t="e">
        <f t="shared" si="245"/>
        <v>#DIV/0!</v>
      </c>
      <c r="Q3955" s="10" t="s">
        <v>8327</v>
      </c>
      <c r="R3955" t="s">
        <v>8330</v>
      </c>
      <c r="S3955" s="14">
        <f t="shared" si="247"/>
        <v>42125.913807870369</v>
      </c>
      <c r="T3955" s="14">
        <f t="shared" si="246"/>
        <v>42185.913807870369</v>
      </c>
    </row>
    <row r="3956" spans="1:20" ht="45" hidden="1" x14ac:dyDescent="0.2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244"/>
        <v>0</v>
      </c>
      <c r="P3956" t="e">
        <f t="shared" si="245"/>
        <v>#DIV/0!</v>
      </c>
      <c r="Q3956" s="10" t="s">
        <v>8327</v>
      </c>
      <c r="R3956" t="s">
        <v>8330</v>
      </c>
      <c r="S3956" s="14">
        <f t="shared" si="247"/>
        <v>42319.461377314816</v>
      </c>
      <c r="T3956" s="14">
        <f t="shared" si="246"/>
        <v>42349.461377314816</v>
      </c>
    </row>
    <row r="3957" spans="1:20" ht="45" hidden="1" x14ac:dyDescent="0.2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 t="e">
        <f t="shared" si="245"/>
        <v>#DIV/0!</v>
      </c>
      <c r="Q3957" s="10" t="s">
        <v>8308</v>
      </c>
      <c r="R3957" t="s">
        <v>8342</v>
      </c>
      <c r="S3957" s="14">
        <f t="shared" si="247"/>
        <v>42167.813703703709</v>
      </c>
      <c r="T3957" s="14">
        <f t="shared" si="246"/>
        <v>42197.813703703709</v>
      </c>
    </row>
    <row r="3958" spans="1:20" ht="45" hidden="1" x14ac:dyDescent="0.2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244"/>
        <v>0</v>
      </c>
      <c r="P3958" t="e">
        <f t="shared" si="245"/>
        <v>#DIV/0!</v>
      </c>
      <c r="Q3958" s="10" t="s">
        <v>8319</v>
      </c>
      <c r="R3958" t="s">
        <v>8357</v>
      </c>
      <c r="S3958" s="14">
        <f t="shared" si="247"/>
        <v>41926.680879629632</v>
      </c>
      <c r="T3958" s="14">
        <f t="shared" si="246"/>
        <v>41956.722546296296</v>
      </c>
    </row>
    <row r="3959" spans="1:20" ht="60" hidden="1" x14ac:dyDescent="0.2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244"/>
        <v>0</v>
      </c>
      <c r="P3959" t="e">
        <f t="shared" si="245"/>
        <v>#DIV/0!</v>
      </c>
      <c r="Q3959" s="10" t="s">
        <v>8311</v>
      </c>
      <c r="R3959" t="s">
        <v>8356</v>
      </c>
      <c r="S3959" s="14">
        <f t="shared" si="247"/>
        <v>41415.461319444446</v>
      </c>
      <c r="T3959" s="14">
        <f t="shared" si="246"/>
        <v>41445.461319444446</v>
      </c>
    </row>
    <row r="3960" spans="1:20" ht="60" hidden="1" x14ac:dyDescent="0.2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244"/>
        <v>0</v>
      </c>
      <c r="P3960" t="e">
        <f t="shared" si="245"/>
        <v>#DIV/0!</v>
      </c>
      <c r="Q3960" s="10" t="s">
        <v>8323</v>
      </c>
      <c r="R3960" t="s">
        <v>8335</v>
      </c>
      <c r="S3960" s="14">
        <f t="shared" si="247"/>
        <v>42236.276053240741</v>
      </c>
      <c r="T3960" s="14">
        <f t="shared" si="246"/>
        <v>42266.276053240741</v>
      </c>
    </row>
    <row r="3961" spans="1:20" ht="60" hidden="1" x14ac:dyDescent="0.2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244"/>
        <v>0</v>
      </c>
      <c r="P3961" t="e">
        <f t="shared" si="245"/>
        <v>#DIV/0!</v>
      </c>
      <c r="Q3961" s="10" t="s">
        <v>8323</v>
      </c>
      <c r="R3961" t="s">
        <v>8326</v>
      </c>
      <c r="S3961" s="14">
        <f t="shared" si="247"/>
        <v>42213.662905092591</v>
      </c>
      <c r="T3961" s="14">
        <f t="shared" si="246"/>
        <v>42243.662905092591</v>
      </c>
    </row>
    <row r="3962" spans="1:20" ht="60" hidden="1" x14ac:dyDescent="0.2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244"/>
        <v>0</v>
      </c>
      <c r="P3962" t="e">
        <f t="shared" si="245"/>
        <v>#DIV/0!</v>
      </c>
      <c r="Q3962" s="10" t="s">
        <v>8323</v>
      </c>
      <c r="R3962" t="s">
        <v>8326</v>
      </c>
      <c r="S3962" s="14">
        <f t="shared" si="247"/>
        <v>41941.585231481484</v>
      </c>
      <c r="T3962" s="14">
        <f t="shared" si="246"/>
        <v>41991.626898148148</v>
      </c>
    </row>
    <row r="3963" spans="1:20" ht="45" hidden="1" x14ac:dyDescent="0.2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244"/>
        <v>0</v>
      </c>
      <c r="P3963" t="e">
        <f t="shared" si="245"/>
        <v>#DIV/0!</v>
      </c>
      <c r="Q3963" s="10" t="s">
        <v>8311</v>
      </c>
      <c r="R3963" t="s">
        <v>8348</v>
      </c>
      <c r="S3963" s="14">
        <f t="shared" si="247"/>
        <v>42199.873402777783</v>
      </c>
      <c r="T3963" s="14">
        <f t="shared" si="246"/>
        <v>42259.873402777783</v>
      </c>
    </row>
    <row r="3964" spans="1:20" ht="60" hidden="1" x14ac:dyDescent="0.2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244"/>
        <v>0</v>
      </c>
      <c r="P3964" t="e">
        <f t="shared" si="245"/>
        <v>#DIV/0!</v>
      </c>
      <c r="Q3964" s="10" t="s">
        <v>8323</v>
      </c>
      <c r="R3964" t="s">
        <v>8326</v>
      </c>
      <c r="S3964" s="14">
        <f t="shared" si="247"/>
        <v>42390.002650462964</v>
      </c>
      <c r="T3964" s="14">
        <f t="shared" si="246"/>
        <v>42398.970138888893</v>
      </c>
    </row>
    <row r="3965" spans="1:20" ht="75" hidden="1" x14ac:dyDescent="0.2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244"/>
        <v>0</v>
      </c>
      <c r="P3965" t="e">
        <f t="shared" si="245"/>
        <v>#DIV/0!</v>
      </c>
      <c r="Q3965" s="10" t="s">
        <v>8346</v>
      </c>
      <c r="R3965" t="s">
        <v>8347</v>
      </c>
      <c r="S3965" s="14">
        <f t="shared" si="247"/>
        <v>42483.797395833331</v>
      </c>
      <c r="T3965" s="14">
        <f t="shared" si="246"/>
        <v>42527.839583333334</v>
      </c>
    </row>
    <row r="3966" spans="1:20" ht="60" hidden="1" x14ac:dyDescent="0.2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 t="e">
        <f t="shared" si="245"/>
        <v>#DIV/0!</v>
      </c>
      <c r="Q3966" s="10" t="s">
        <v>8308</v>
      </c>
      <c r="R3966" t="s">
        <v>8342</v>
      </c>
      <c r="S3966" s="14">
        <f t="shared" si="247"/>
        <v>42276.120636574073</v>
      </c>
      <c r="T3966" s="14">
        <f t="shared" si="246"/>
        <v>42306.120636574073</v>
      </c>
    </row>
    <row r="3967" spans="1:20" ht="45" hidden="1" x14ac:dyDescent="0.2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244"/>
        <v>0</v>
      </c>
      <c r="P3967" t="e">
        <f t="shared" si="245"/>
        <v>#DIV/0!</v>
      </c>
      <c r="Q3967" s="10" t="s">
        <v>8321</v>
      </c>
      <c r="R3967" t="s">
        <v>8337</v>
      </c>
      <c r="S3967" s="14">
        <f t="shared" si="247"/>
        <v>42114.928726851853</v>
      </c>
      <c r="T3967" s="14">
        <f t="shared" si="246"/>
        <v>42139.928726851853</v>
      </c>
    </row>
    <row r="3968" spans="1:20" ht="60" hidden="1" x14ac:dyDescent="0.2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244"/>
        <v>0</v>
      </c>
      <c r="P3968" t="e">
        <f t="shared" si="245"/>
        <v>#DIV/0!</v>
      </c>
      <c r="Q3968" s="10" t="s">
        <v>8311</v>
      </c>
      <c r="R3968" t="s">
        <v>8352</v>
      </c>
      <c r="S3968" s="14">
        <f t="shared" si="247"/>
        <v>42021.783368055556</v>
      </c>
      <c r="T3968" s="14">
        <f t="shared" si="246"/>
        <v>42051.783368055556</v>
      </c>
    </row>
    <row r="3969" spans="1:20" ht="45" hidden="1" x14ac:dyDescent="0.2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244"/>
        <v>0</v>
      </c>
      <c r="P3969" t="e">
        <f t="shared" si="245"/>
        <v>#DIV/0!</v>
      </c>
      <c r="Q3969" s="10" t="s">
        <v>8346</v>
      </c>
      <c r="R3969" t="s">
        <v>8347</v>
      </c>
      <c r="S3969" s="14">
        <f t="shared" si="247"/>
        <v>42432.276712962965</v>
      </c>
      <c r="T3969" s="14">
        <f t="shared" si="246"/>
        <v>42492.041666666672</v>
      </c>
    </row>
    <row r="3970" spans="1:20" ht="45" hidden="1" x14ac:dyDescent="0.2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244"/>
        <v>0</v>
      </c>
      <c r="P3970" t="e">
        <f t="shared" si="245"/>
        <v>#DIV/0!</v>
      </c>
      <c r="Q3970" s="10" t="s">
        <v>8316</v>
      </c>
      <c r="R3970" t="s">
        <v>8344</v>
      </c>
      <c r="S3970" s="14">
        <f t="shared" si="247"/>
        <v>42022.006099537044</v>
      </c>
      <c r="T3970" s="14">
        <f t="shared" si="246"/>
        <v>42052.006099537044</v>
      </c>
    </row>
    <row r="3971" spans="1:20" ht="45" hidden="1" x14ac:dyDescent="0.2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248">ROUND(E3971/D3971*100,0)</f>
        <v>0</v>
      </c>
      <c r="P3971" t="e">
        <f t="shared" ref="P3971:P4034" si="249">ROUND(E3971/L3971,4)</f>
        <v>#DIV/0!</v>
      </c>
      <c r="Q3971" s="10" t="s">
        <v>8311</v>
      </c>
      <c r="R3971" t="s">
        <v>8348</v>
      </c>
      <c r="S3971" s="14">
        <f t="shared" si="247"/>
        <v>41945.133506944447</v>
      </c>
      <c r="T3971" s="14">
        <f t="shared" ref="T3971:T4034" si="250">(((I3971/60/60)/24)+DATE(1970,1,1))</f>
        <v>42005.175173611111</v>
      </c>
    </row>
    <row r="3972" spans="1:20" ht="60" hidden="1" x14ac:dyDescent="0.2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248"/>
        <v>0</v>
      </c>
      <c r="P3972" t="e">
        <f t="shared" si="249"/>
        <v>#DIV/0!</v>
      </c>
      <c r="Q3972" s="10" t="s">
        <v>8311</v>
      </c>
      <c r="R3972" t="s">
        <v>8349</v>
      </c>
      <c r="S3972" s="14">
        <f t="shared" ref="S3972:S4035" si="251">(((J3972/60)/60/24)+DATE(1970,1,1))</f>
        <v>40079.566157407404</v>
      </c>
      <c r="T3972" s="14">
        <f t="shared" si="250"/>
        <v>40149.034722222219</v>
      </c>
    </row>
    <row r="3973" spans="1:20" ht="60" hidden="1" x14ac:dyDescent="0.2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248"/>
        <v>0</v>
      </c>
      <c r="P3973" t="e">
        <f t="shared" si="249"/>
        <v>#DIV/0!</v>
      </c>
      <c r="Q3973" s="10" t="s">
        <v>8327</v>
      </c>
      <c r="R3973" t="s">
        <v>8330</v>
      </c>
      <c r="S3973" s="14">
        <f t="shared" si="251"/>
        <v>42325.683807870373</v>
      </c>
      <c r="T3973" s="14">
        <f t="shared" si="250"/>
        <v>42385.208333333328</v>
      </c>
    </row>
    <row r="3974" spans="1:20" ht="60" hidden="1" x14ac:dyDescent="0.2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248"/>
        <v>0</v>
      </c>
      <c r="P3974" t="e">
        <f t="shared" si="249"/>
        <v>#DIV/0!</v>
      </c>
      <c r="Q3974" s="10" t="s">
        <v>8308</v>
      </c>
      <c r="R3974" t="s">
        <v>8342</v>
      </c>
      <c r="S3974" s="14">
        <f t="shared" si="251"/>
        <v>42157.916481481487</v>
      </c>
      <c r="T3974" s="14">
        <f t="shared" si="250"/>
        <v>42187.916481481487</v>
      </c>
    </row>
    <row r="3975" spans="1:20" ht="45" hidden="1" x14ac:dyDescent="0.2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248"/>
        <v>0</v>
      </c>
      <c r="P3975" t="e">
        <f t="shared" si="249"/>
        <v>#DIV/0!</v>
      </c>
      <c r="Q3975" s="10" t="s">
        <v>8311</v>
      </c>
      <c r="R3975" t="s">
        <v>8356</v>
      </c>
      <c r="S3975" s="14">
        <f t="shared" si="251"/>
        <v>41194.579027777778</v>
      </c>
      <c r="T3975" s="14">
        <f t="shared" si="250"/>
        <v>41210.579027777778</v>
      </c>
    </row>
    <row r="3976" spans="1:20" ht="45" hidden="1" x14ac:dyDescent="0.2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248"/>
        <v>0</v>
      </c>
      <c r="P3976" t="e">
        <f t="shared" si="249"/>
        <v>#DIV/0!</v>
      </c>
      <c r="Q3976" s="10" t="s">
        <v>8323</v>
      </c>
      <c r="R3976" t="s">
        <v>8335</v>
      </c>
      <c r="S3976" s="14">
        <f t="shared" si="251"/>
        <v>42683.151331018518</v>
      </c>
      <c r="T3976" s="14">
        <f t="shared" si="250"/>
        <v>42713.192997685182</v>
      </c>
    </row>
    <row r="3977" spans="1:20" ht="45" hidden="1" x14ac:dyDescent="0.2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t="e">
        <f t="shared" si="249"/>
        <v>#DIV/0!</v>
      </c>
      <c r="Q3977" s="10" t="s">
        <v>8323</v>
      </c>
      <c r="R3977" t="s">
        <v>8326</v>
      </c>
      <c r="S3977" s="14">
        <f t="shared" si="251"/>
        <v>42282.655543981484</v>
      </c>
      <c r="T3977" s="14">
        <f t="shared" si="250"/>
        <v>42342.697210648148</v>
      </c>
    </row>
    <row r="3978" spans="1:20" ht="45" hidden="1" x14ac:dyDescent="0.2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248"/>
        <v>0</v>
      </c>
      <c r="P3978" t="e">
        <f t="shared" si="249"/>
        <v>#DIV/0!</v>
      </c>
      <c r="Q3978" s="10" t="s">
        <v>8311</v>
      </c>
      <c r="R3978" t="s">
        <v>8352</v>
      </c>
      <c r="S3978" s="14">
        <f t="shared" si="251"/>
        <v>42690.858449074076</v>
      </c>
      <c r="T3978" s="14">
        <f t="shared" si="250"/>
        <v>42708.25</v>
      </c>
    </row>
    <row r="3979" spans="1:20" ht="60" hidden="1" x14ac:dyDescent="0.2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248"/>
        <v>0</v>
      </c>
      <c r="P3979" t="e">
        <f t="shared" si="249"/>
        <v>#DIV/0!</v>
      </c>
      <c r="Q3979" s="10" t="s">
        <v>8346</v>
      </c>
      <c r="R3979" t="s">
        <v>8347</v>
      </c>
      <c r="S3979" s="14">
        <f t="shared" si="251"/>
        <v>42406.992418981477</v>
      </c>
      <c r="T3979" s="14">
        <f t="shared" si="250"/>
        <v>42436.992418981477</v>
      </c>
    </row>
    <row r="3980" spans="1:20" ht="60" hidden="1" x14ac:dyDescent="0.2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248"/>
        <v>0</v>
      </c>
      <c r="P3980" t="e">
        <f t="shared" si="249"/>
        <v>#DIV/0!</v>
      </c>
      <c r="Q3980" s="10" t="s">
        <v>8313</v>
      </c>
      <c r="R3980" t="s">
        <v>8355</v>
      </c>
      <c r="S3980" s="14">
        <f t="shared" si="251"/>
        <v>42121.824525462958</v>
      </c>
      <c r="T3980" s="14">
        <f t="shared" si="250"/>
        <v>42151.824525462958</v>
      </c>
    </row>
    <row r="3981" spans="1:20" ht="45" hidden="1" x14ac:dyDescent="0.2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248"/>
        <v>0</v>
      </c>
      <c r="P3981" t="e">
        <f t="shared" si="249"/>
        <v>#DIV/0!</v>
      </c>
      <c r="Q3981" s="10" t="s">
        <v>8327</v>
      </c>
      <c r="R3981" t="s">
        <v>8350</v>
      </c>
      <c r="S3981" s="14">
        <f t="shared" si="251"/>
        <v>40434.853402777779</v>
      </c>
      <c r="T3981" s="14">
        <f t="shared" si="250"/>
        <v>40473.208333333336</v>
      </c>
    </row>
    <row r="3982" spans="1:20" ht="60" hidden="1" x14ac:dyDescent="0.2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248"/>
        <v>0</v>
      </c>
      <c r="P3982" t="e">
        <f t="shared" si="249"/>
        <v>#DIV/0!</v>
      </c>
      <c r="Q3982" s="10" t="s">
        <v>8311</v>
      </c>
      <c r="R3982" t="s">
        <v>8356</v>
      </c>
      <c r="S3982" s="14">
        <f t="shared" si="251"/>
        <v>41747.887060185189</v>
      </c>
      <c r="T3982" s="14">
        <f t="shared" si="250"/>
        <v>41807.887060185189</v>
      </c>
    </row>
    <row r="3983" spans="1:20" ht="60" hidden="1" x14ac:dyDescent="0.2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248"/>
        <v>0</v>
      </c>
      <c r="P3983" t="e">
        <f t="shared" si="249"/>
        <v>#DIV/0!</v>
      </c>
      <c r="Q3983" s="10" t="s">
        <v>8316</v>
      </c>
      <c r="R3983" t="s">
        <v>8334</v>
      </c>
      <c r="S3983" s="14">
        <f t="shared" si="251"/>
        <v>41410.703993055555</v>
      </c>
      <c r="T3983" s="14">
        <f t="shared" si="250"/>
        <v>41424.703993055555</v>
      </c>
    </row>
    <row r="3984" spans="1:20" ht="60" hidden="1" x14ac:dyDescent="0.2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248"/>
        <v>0</v>
      </c>
      <c r="P3984" t="e">
        <f t="shared" si="249"/>
        <v>#DIV/0!</v>
      </c>
      <c r="Q3984" s="10" t="s">
        <v>8313</v>
      </c>
      <c r="R3984" t="s">
        <v>8353</v>
      </c>
      <c r="S3984" s="14">
        <f t="shared" si="251"/>
        <v>42651.006273148145</v>
      </c>
      <c r="T3984" s="14">
        <f t="shared" si="250"/>
        <v>42711.047939814816</v>
      </c>
    </row>
    <row r="3985" spans="1:20" ht="60" hidden="1" x14ac:dyDescent="0.2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248"/>
        <v>0</v>
      </c>
      <c r="P3985" t="e">
        <f t="shared" si="249"/>
        <v>#DIV/0!</v>
      </c>
      <c r="Q3985" s="10" t="s">
        <v>8321</v>
      </c>
      <c r="R3985" t="s">
        <v>8337</v>
      </c>
      <c r="S3985" s="14">
        <f t="shared" si="251"/>
        <v>42096.410115740742</v>
      </c>
      <c r="T3985" s="14">
        <f t="shared" si="250"/>
        <v>42140.427777777775</v>
      </c>
    </row>
    <row r="3986" spans="1:20" ht="60" hidden="1" x14ac:dyDescent="0.2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248"/>
        <v>0</v>
      </c>
      <c r="P3986" t="e">
        <f t="shared" si="249"/>
        <v>#DIV/0!</v>
      </c>
      <c r="Q3986" s="10" t="s">
        <v>8321</v>
      </c>
      <c r="R3986" t="s">
        <v>8325</v>
      </c>
      <c r="S3986" s="14">
        <f t="shared" si="251"/>
        <v>42383.933993055558</v>
      </c>
      <c r="T3986" s="14">
        <f t="shared" si="250"/>
        <v>42413.933993055558</v>
      </c>
    </row>
    <row r="3987" spans="1:20" ht="60" hidden="1" x14ac:dyDescent="0.2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248"/>
        <v>0</v>
      </c>
      <c r="P3987" t="e">
        <f t="shared" si="249"/>
        <v>#DIV/0!</v>
      </c>
      <c r="Q3987" s="10" t="s">
        <v>8321</v>
      </c>
      <c r="R3987" t="s">
        <v>8339</v>
      </c>
      <c r="S3987" s="14">
        <f t="shared" si="251"/>
        <v>42228.629884259266</v>
      </c>
      <c r="T3987" s="14">
        <f t="shared" si="250"/>
        <v>42288.629884259266</v>
      </c>
    </row>
    <row r="3988" spans="1:20" ht="60" hidden="1" x14ac:dyDescent="0.2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248"/>
        <v>0</v>
      </c>
      <c r="P3988" t="e">
        <f t="shared" si="249"/>
        <v>#DIV/0!</v>
      </c>
      <c r="Q3988" s="10" t="s">
        <v>8327</v>
      </c>
      <c r="R3988" t="s">
        <v>8328</v>
      </c>
      <c r="S3988" s="14">
        <f t="shared" si="251"/>
        <v>41211.688750000001</v>
      </c>
      <c r="T3988" s="14">
        <f t="shared" si="250"/>
        <v>41241.730416666665</v>
      </c>
    </row>
    <row r="3989" spans="1:20" ht="60" hidden="1" x14ac:dyDescent="0.2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248"/>
        <v>0</v>
      </c>
      <c r="P3989" t="e">
        <f t="shared" si="249"/>
        <v>#DIV/0!</v>
      </c>
      <c r="Q3989" s="10" t="s">
        <v>8346</v>
      </c>
      <c r="R3989" t="s">
        <v>8347</v>
      </c>
      <c r="S3989" s="14">
        <f t="shared" si="251"/>
        <v>42319.851388888885</v>
      </c>
      <c r="T3989" s="14">
        <f t="shared" si="250"/>
        <v>42364.851388888885</v>
      </c>
    </row>
    <row r="3990" spans="1:20" ht="60" hidden="1" x14ac:dyDescent="0.2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248"/>
        <v>0</v>
      </c>
      <c r="P3990" t="e">
        <f t="shared" si="249"/>
        <v>#DIV/0!</v>
      </c>
      <c r="Q3990" s="10" t="s">
        <v>8316</v>
      </c>
      <c r="R3990" t="s">
        <v>8344</v>
      </c>
      <c r="S3990" s="14">
        <f t="shared" si="251"/>
        <v>42212.624189814815</v>
      </c>
      <c r="T3990" s="14">
        <f t="shared" si="250"/>
        <v>42272.624189814815</v>
      </c>
    </row>
    <row r="3991" spans="1:20" ht="45" hidden="1" x14ac:dyDescent="0.2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248"/>
        <v>0</v>
      </c>
      <c r="P3991" t="e">
        <f t="shared" si="249"/>
        <v>#DIV/0!</v>
      </c>
      <c r="Q3991" s="10" t="s">
        <v>8327</v>
      </c>
      <c r="R3991" t="s">
        <v>8330</v>
      </c>
      <c r="S3991" s="14">
        <f t="shared" si="251"/>
        <v>42272.087766203709</v>
      </c>
      <c r="T3991" s="14">
        <f t="shared" si="250"/>
        <v>42302.087766203709</v>
      </c>
    </row>
    <row r="3992" spans="1:20" ht="45" hidden="1" x14ac:dyDescent="0.2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248"/>
        <v>0</v>
      </c>
      <c r="P3992" t="e">
        <f t="shared" si="249"/>
        <v>#DIV/0!</v>
      </c>
      <c r="Q3992" s="10" t="s">
        <v>8327</v>
      </c>
      <c r="R3992" t="s">
        <v>8330</v>
      </c>
      <c r="S3992" s="14">
        <f t="shared" si="251"/>
        <v>42171.817384259266</v>
      </c>
      <c r="T3992" s="14">
        <f t="shared" si="250"/>
        <v>42201.817384259266</v>
      </c>
    </row>
    <row r="3993" spans="1:20" ht="60" hidden="1" x14ac:dyDescent="0.2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248"/>
        <v>0</v>
      </c>
      <c r="P3993" t="e">
        <f t="shared" si="249"/>
        <v>#DIV/0!</v>
      </c>
      <c r="Q3993" s="10" t="s">
        <v>8313</v>
      </c>
      <c r="R3993" t="s">
        <v>8314</v>
      </c>
      <c r="S3993" s="14">
        <f t="shared" si="251"/>
        <v>42172.906678240746</v>
      </c>
      <c r="T3993" s="14">
        <f t="shared" si="250"/>
        <v>42186.906678240746</v>
      </c>
    </row>
    <row r="3994" spans="1:20" ht="60" hidden="1" x14ac:dyDescent="0.2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248"/>
        <v>0</v>
      </c>
      <c r="P3994" t="e">
        <f t="shared" si="249"/>
        <v>#DIV/0!</v>
      </c>
      <c r="Q3994" s="10" t="s">
        <v>8308</v>
      </c>
      <c r="R3994" t="s">
        <v>8342</v>
      </c>
      <c r="S3994" s="14">
        <f t="shared" si="251"/>
        <v>42060.001805555556</v>
      </c>
      <c r="T3994" s="14">
        <f t="shared" si="250"/>
        <v>42094.985416666663</v>
      </c>
    </row>
    <row r="3995" spans="1:20" ht="60" hidden="1" x14ac:dyDescent="0.2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 t="e">
        <f t="shared" si="249"/>
        <v>#DIV/0!</v>
      </c>
      <c r="Q3995" s="10" t="s">
        <v>8319</v>
      </c>
      <c r="R3995" t="s">
        <v>8345</v>
      </c>
      <c r="S3995" s="14">
        <f t="shared" si="251"/>
        <v>41993.738298611104</v>
      </c>
      <c r="T3995" s="14">
        <f t="shared" si="250"/>
        <v>42053.738298611104</v>
      </c>
    </row>
    <row r="3996" spans="1:20" ht="60" hidden="1" x14ac:dyDescent="0.2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 t="e">
        <f t="shared" si="249"/>
        <v>#DIV/0!</v>
      </c>
      <c r="Q3996" s="10" t="s">
        <v>8319</v>
      </c>
      <c r="R3996" t="s">
        <v>8345</v>
      </c>
      <c r="S3996" s="14">
        <f t="shared" si="251"/>
        <v>42388.589085648149</v>
      </c>
      <c r="T3996" s="14">
        <f t="shared" si="250"/>
        <v>42395.589085648149</v>
      </c>
    </row>
    <row r="3997" spans="1:20" ht="45" hidden="1" x14ac:dyDescent="0.2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248"/>
        <v>0</v>
      </c>
      <c r="P3997" t="e">
        <f t="shared" si="249"/>
        <v>#DIV/0!</v>
      </c>
      <c r="Q3997" s="10" t="s">
        <v>8323</v>
      </c>
      <c r="R3997" t="s">
        <v>8326</v>
      </c>
      <c r="S3997" s="14">
        <f t="shared" si="251"/>
        <v>42115.11618055556</v>
      </c>
      <c r="T3997" s="14">
        <f t="shared" si="250"/>
        <v>42175.11618055556</v>
      </c>
    </row>
    <row r="3998" spans="1:20" ht="60" hidden="1" x14ac:dyDescent="0.2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248"/>
        <v>0</v>
      </c>
      <c r="P3998" t="e">
        <f t="shared" si="249"/>
        <v>#DIV/0!</v>
      </c>
      <c r="Q3998" s="10" t="s">
        <v>8323</v>
      </c>
      <c r="R3998" t="s">
        <v>8324</v>
      </c>
      <c r="S3998" s="14">
        <f t="shared" si="251"/>
        <v>42077.129398148143</v>
      </c>
      <c r="T3998" s="14">
        <f t="shared" si="250"/>
        <v>42107.129398148143</v>
      </c>
    </row>
    <row r="3999" spans="1:20" ht="60" hidden="1" x14ac:dyDescent="0.2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248"/>
        <v>0</v>
      </c>
      <c r="P3999" t="e">
        <f t="shared" si="249"/>
        <v>#DIV/0!</v>
      </c>
      <c r="Q3999" s="10" t="s">
        <v>8323</v>
      </c>
      <c r="R3999" t="s">
        <v>8335</v>
      </c>
      <c r="S3999" s="14">
        <f t="shared" si="251"/>
        <v>41899.627071759263</v>
      </c>
      <c r="T3999" s="14">
        <f t="shared" si="250"/>
        <v>41917.208333333336</v>
      </c>
    </row>
    <row r="4000" spans="1:20" ht="45" hidden="1" x14ac:dyDescent="0.2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248"/>
        <v>0</v>
      </c>
      <c r="P4000" t="e">
        <f t="shared" si="249"/>
        <v>#DIV/0!</v>
      </c>
      <c r="Q4000" s="10" t="s">
        <v>8323</v>
      </c>
      <c r="R4000" t="s">
        <v>8335</v>
      </c>
      <c r="S4000" s="14">
        <f t="shared" si="251"/>
        <v>42269.126226851848</v>
      </c>
      <c r="T4000" s="14">
        <f t="shared" si="250"/>
        <v>42299.126226851848</v>
      </c>
    </row>
    <row r="4001" spans="1:20" ht="60" hidden="1" x14ac:dyDescent="0.2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248"/>
        <v>0</v>
      </c>
      <c r="P4001" t="e">
        <f t="shared" si="249"/>
        <v>#DIV/0!</v>
      </c>
      <c r="Q4001" s="10" t="s">
        <v>8323</v>
      </c>
      <c r="R4001" t="s">
        <v>8326</v>
      </c>
      <c r="S4001" s="14">
        <f t="shared" si="251"/>
        <v>41926.542303240742</v>
      </c>
      <c r="T4001" s="14">
        <f t="shared" si="250"/>
        <v>41938.75</v>
      </c>
    </row>
    <row r="4002" spans="1:20" ht="60" hidden="1" x14ac:dyDescent="0.2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248"/>
        <v>0</v>
      </c>
      <c r="P4002" t="e">
        <f t="shared" si="249"/>
        <v>#DIV/0!</v>
      </c>
      <c r="Q4002" s="10" t="s">
        <v>8323</v>
      </c>
      <c r="R4002" t="s">
        <v>8326</v>
      </c>
      <c r="S4002" s="14">
        <f t="shared" si="251"/>
        <v>42286.749780092592</v>
      </c>
      <c r="T4002" s="14">
        <f t="shared" si="250"/>
        <v>42316.791446759264</v>
      </c>
    </row>
    <row r="4003" spans="1:20" ht="60" hidden="1" x14ac:dyDescent="0.2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248"/>
        <v>0</v>
      </c>
      <c r="P4003" t="e">
        <f t="shared" si="249"/>
        <v>#DIV/0!</v>
      </c>
      <c r="Q4003" s="10" t="s">
        <v>8323</v>
      </c>
      <c r="R4003" t="s">
        <v>8326</v>
      </c>
      <c r="S4003" s="14">
        <f t="shared" si="251"/>
        <v>42069.391446759255</v>
      </c>
      <c r="T4003" s="14">
        <f t="shared" si="250"/>
        <v>42099.349780092598</v>
      </c>
    </row>
    <row r="4004" spans="1:20" ht="60" hidden="1" x14ac:dyDescent="0.2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248"/>
        <v>0</v>
      </c>
      <c r="P4004" t="e">
        <f t="shared" si="249"/>
        <v>#DIV/0!</v>
      </c>
      <c r="Q4004" s="10" t="s">
        <v>8323</v>
      </c>
      <c r="R4004" t="s">
        <v>8326</v>
      </c>
      <c r="S4004" s="14">
        <f t="shared" si="251"/>
        <v>42511.698101851856</v>
      </c>
      <c r="T4004" s="14">
        <f t="shared" si="250"/>
        <v>42535.787500000006</v>
      </c>
    </row>
    <row r="4005" spans="1:20" ht="45" hidden="1" x14ac:dyDescent="0.2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248"/>
        <v>0</v>
      </c>
      <c r="P4005" t="e">
        <f t="shared" si="249"/>
        <v>#DIV/0!</v>
      </c>
      <c r="Q4005" s="10" t="s">
        <v>8327</v>
      </c>
      <c r="R4005" t="s">
        <v>8350</v>
      </c>
      <c r="S4005" s="14">
        <f t="shared" si="251"/>
        <v>40767.192395833335</v>
      </c>
      <c r="T4005" s="14">
        <f t="shared" si="250"/>
        <v>40797.192395833335</v>
      </c>
    </row>
    <row r="4006" spans="1:20" ht="60" hidden="1" x14ac:dyDescent="0.2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248"/>
        <v>0</v>
      </c>
      <c r="P4006" t="e">
        <f t="shared" si="249"/>
        <v>#DIV/0!</v>
      </c>
      <c r="Q4006" s="10" t="s">
        <v>8323</v>
      </c>
      <c r="R4006" t="s">
        <v>8326</v>
      </c>
      <c r="S4006" s="14">
        <f t="shared" si="251"/>
        <v>41950.114108796297</v>
      </c>
      <c r="T4006" s="14">
        <f t="shared" si="250"/>
        <v>42010.114108796297</v>
      </c>
    </row>
    <row r="4007" spans="1:20" ht="60" hidden="1" x14ac:dyDescent="0.2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248"/>
        <v>0</v>
      </c>
      <c r="P4007" t="e">
        <f t="shared" si="249"/>
        <v>#DIV/0!</v>
      </c>
      <c r="Q4007" s="10" t="s">
        <v>8308</v>
      </c>
      <c r="R4007" t="s">
        <v>8342</v>
      </c>
      <c r="S4007" s="14">
        <f t="shared" si="251"/>
        <v>42282.71629629629</v>
      </c>
      <c r="T4007" s="14">
        <f t="shared" si="250"/>
        <v>42312.757962962962</v>
      </c>
    </row>
    <row r="4008" spans="1:20" ht="60" hidden="1" x14ac:dyDescent="0.2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248"/>
        <v>0</v>
      </c>
      <c r="P4008" t="e">
        <f t="shared" si="249"/>
        <v>#DIV/0!</v>
      </c>
      <c r="Q4008" s="10" t="s">
        <v>8311</v>
      </c>
      <c r="R4008" t="s">
        <v>8352</v>
      </c>
      <c r="S4008" s="14">
        <f t="shared" si="251"/>
        <v>41594.207060185188</v>
      </c>
      <c r="T4008" s="14">
        <f t="shared" si="250"/>
        <v>41624.207060185188</v>
      </c>
    </row>
    <row r="4009" spans="1:20" ht="45" hidden="1" x14ac:dyDescent="0.2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248"/>
        <v>0</v>
      </c>
      <c r="P4009" t="e">
        <f t="shared" si="249"/>
        <v>#DIV/0!</v>
      </c>
      <c r="Q4009" s="10" t="s">
        <v>8327</v>
      </c>
      <c r="R4009" t="s">
        <v>8350</v>
      </c>
      <c r="S4009" s="14">
        <f t="shared" si="251"/>
        <v>40340.801562499997</v>
      </c>
      <c r="T4009" s="14">
        <f t="shared" si="250"/>
        <v>40386.207638888889</v>
      </c>
    </row>
    <row r="4010" spans="1:20" ht="30" hidden="1" x14ac:dyDescent="0.2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248"/>
        <v>0</v>
      </c>
      <c r="P4010" t="e">
        <f t="shared" si="249"/>
        <v>#DIV/0!</v>
      </c>
      <c r="Q4010" s="10" t="s">
        <v>8346</v>
      </c>
      <c r="R4010" t="s">
        <v>8347</v>
      </c>
      <c r="S4010" s="14">
        <f t="shared" si="251"/>
        <v>42231.7971875</v>
      </c>
      <c r="T4010" s="14">
        <f t="shared" si="250"/>
        <v>42261.7971875</v>
      </c>
    </row>
    <row r="4011" spans="1:20" ht="60" hidden="1" x14ac:dyDescent="0.2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248"/>
        <v>0</v>
      </c>
      <c r="P4011" t="e">
        <f t="shared" si="249"/>
        <v>#DIV/0!</v>
      </c>
      <c r="Q4011" s="10" t="s">
        <v>8346</v>
      </c>
      <c r="R4011" t="s">
        <v>8347</v>
      </c>
      <c r="S4011" s="14">
        <f t="shared" si="251"/>
        <v>41831.851840277777</v>
      </c>
      <c r="T4011" s="14">
        <f t="shared" si="250"/>
        <v>41861.916666666664</v>
      </c>
    </row>
    <row r="4012" spans="1:20" ht="30" hidden="1" x14ac:dyDescent="0.2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248"/>
        <v>0</v>
      </c>
      <c r="P4012" t="e">
        <f t="shared" si="249"/>
        <v>#DIV/0!</v>
      </c>
      <c r="Q4012" s="10" t="s">
        <v>8327</v>
      </c>
      <c r="R4012" t="s">
        <v>8354</v>
      </c>
      <c r="S4012" s="14">
        <f t="shared" si="251"/>
        <v>41110.680138888885</v>
      </c>
      <c r="T4012" s="14">
        <f t="shared" si="250"/>
        <v>41118.666666666664</v>
      </c>
    </row>
    <row r="4013" spans="1:20" ht="30" hidden="1" x14ac:dyDescent="0.2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248"/>
        <v>0</v>
      </c>
      <c r="P4013" t="e">
        <f t="shared" si="249"/>
        <v>#DIV/0!</v>
      </c>
      <c r="Q4013" s="10" t="s">
        <v>8327</v>
      </c>
      <c r="R4013" t="s">
        <v>8354</v>
      </c>
      <c r="S4013" s="14">
        <f t="shared" si="251"/>
        <v>40883.962581018517</v>
      </c>
      <c r="T4013" s="14">
        <f t="shared" si="250"/>
        <v>40913.962581018517</v>
      </c>
    </row>
    <row r="4014" spans="1:20" ht="60" hidden="1" x14ac:dyDescent="0.2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s="10" t="s">
        <v>8308</v>
      </c>
      <c r="R4014" t="s">
        <v>8310</v>
      </c>
      <c r="S4014" s="14">
        <f t="shared" si="251"/>
        <v>41806.106770833336</v>
      </c>
      <c r="T4014" s="14">
        <f t="shared" si="250"/>
        <v>41836.106770833336</v>
      </c>
    </row>
    <row r="4015" spans="1:20" ht="45" hidden="1" x14ac:dyDescent="0.2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248"/>
        <v>0</v>
      </c>
      <c r="P4015" t="e">
        <f t="shared" si="249"/>
        <v>#DIV/0!</v>
      </c>
      <c r="Q4015" s="10" t="s">
        <v>8308</v>
      </c>
      <c r="R4015" t="s">
        <v>8342</v>
      </c>
      <c r="S4015" s="14">
        <f t="shared" si="251"/>
        <v>42669.870173611111</v>
      </c>
      <c r="T4015" s="14">
        <f t="shared" si="250"/>
        <v>42699.911840277782</v>
      </c>
    </row>
    <row r="4016" spans="1:20" ht="45" hidden="1" x14ac:dyDescent="0.2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248"/>
        <v>0</v>
      </c>
      <c r="P4016" t="e">
        <f t="shared" si="249"/>
        <v>#DIV/0!</v>
      </c>
      <c r="Q4016" s="10" t="s">
        <v>8311</v>
      </c>
      <c r="R4016" t="s">
        <v>8352</v>
      </c>
      <c r="S4016" s="14">
        <f t="shared" si="251"/>
        <v>41411.866608796299</v>
      </c>
      <c r="T4016" s="14">
        <f t="shared" si="250"/>
        <v>41441.866608796299</v>
      </c>
    </row>
    <row r="4017" spans="1:20" ht="60" hidden="1" x14ac:dyDescent="0.2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248"/>
        <v>0</v>
      </c>
      <c r="P4017" t="e">
        <f t="shared" si="249"/>
        <v>#DIV/0!</v>
      </c>
      <c r="Q4017" s="10" t="s">
        <v>8311</v>
      </c>
      <c r="R4017" t="s">
        <v>8352</v>
      </c>
      <c r="S4017" s="14">
        <f t="shared" si="251"/>
        <v>42670.764039351852</v>
      </c>
      <c r="T4017" s="14">
        <f t="shared" si="250"/>
        <v>42700.805706018517</v>
      </c>
    </row>
    <row r="4018" spans="1:20" ht="45" hidden="1" x14ac:dyDescent="0.2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248"/>
        <v>0</v>
      </c>
      <c r="P4018" t="e">
        <f t="shared" si="249"/>
        <v>#DIV/0!</v>
      </c>
      <c r="Q4018" s="10" t="s">
        <v>8323</v>
      </c>
      <c r="R4018" t="s">
        <v>8326</v>
      </c>
      <c r="S4018" s="14">
        <f t="shared" si="251"/>
        <v>41793.710231481484</v>
      </c>
      <c r="T4018" s="14">
        <f t="shared" si="250"/>
        <v>41823.710231481484</v>
      </c>
    </row>
    <row r="4019" spans="1:20" ht="60" hidden="1" x14ac:dyDescent="0.2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248"/>
        <v>0</v>
      </c>
      <c r="P4019" t="e">
        <f t="shared" si="249"/>
        <v>#DIV/0!</v>
      </c>
      <c r="Q4019" s="10" t="s">
        <v>8321</v>
      </c>
      <c r="R4019" t="s">
        <v>8339</v>
      </c>
      <c r="S4019" s="14">
        <f t="shared" si="251"/>
        <v>42100.086145833338</v>
      </c>
      <c r="T4019" s="14">
        <f t="shared" si="250"/>
        <v>42130.086145833338</v>
      </c>
    </row>
    <row r="4020" spans="1:20" ht="60" hidden="1" x14ac:dyDescent="0.2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248"/>
        <v>0</v>
      </c>
      <c r="P4020" t="e">
        <f t="shared" si="249"/>
        <v>#DIV/0!</v>
      </c>
      <c r="Q4020" s="10" t="s">
        <v>8327</v>
      </c>
      <c r="R4020" t="s">
        <v>8354</v>
      </c>
      <c r="S4020" s="14">
        <f t="shared" si="251"/>
        <v>41827.919166666667</v>
      </c>
      <c r="T4020" s="14">
        <f t="shared" si="250"/>
        <v>41858.291666666664</v>
      </c>
    </row>
    <row r="4021" spans="1:20" hidden="1" x14ac:dyDescent="0.2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248"/>
        <v>0</v>
      </c>
      <c r="P4021" t="e">
        <f t="shared" si="249"/>
        <v>#DIV/0!</v>
      </c>
      <c r="Q4021" s="10" t="s">
        <v>8311</v>
      </c>
      <c r="R4021" t="s">
        <v>8352</v>
      </c>
      <c r="S4021" s="14">
        <f t="shared" si="251"/>
        <v>41053.200960648144</v>
      </c>
      <c r="T4021" s="14">
        <f t="shared" si="250"/>
        <v>41111.618750000001</v>
      </c>
    </row>
    <row r="4022" spans="1:20" ht="30" hidden="1" x14ac:dyDescent="0.2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248"/>
        <v>0</v>
      </c>
      <c r="P4022" t="e">
        <f t="shared" si="249"/>
        <v>#DIV/0!</v>
      </c>
      <c r="Q4022" s="10" t="s">
        <v>8311</v>
      </c>
      <c r="R4022" t="s">
        <v>8352</v>
      </c>
      <c r="S4022" s="14">
        <f t="shared" si="251"/>
        <v>40752.789710648147</v>
      </c>
      <c r="T4022" s="14">
        <f t="shared" si="250"/>
        <v>40782.789710648147</v>
      </c>
    </row>
    <row r="4023" spans="1:20" ht="45" hidden="1" x14ac:dyDescent="0.2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248"/>
        <v>0</v>
      </c>
      <c r="P4023" t="e">
        <f t="shared" si="249"/>
        <v>#DIV/0!</v>
      </c>
      <c r="Q4023" s="10" t="s">
        <v>8327</v>
      </c>
      <c r="R4023" t="s">
        <v>8330</v>
      </c>
      <c r="S4023" s="14">
        <f t="shared" si="251"/>
        <v>42245.016736111109</v>
      </c>
      <c r="T4023" s="14">
        <f t="shared" si="250"/>
        <v>42256.666666666672</v>
      </c>
    </row>
    <row r="4024" spans="1:20" ht="60" hidden="1" x14ac:dyDescent="0.2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248"/>
        <v>0</v>
      </c>
      <c r="P4024" t="e">
        <f t="shared" si="249"/>
        <v>#DIV/0!</v>
      </c>
      <c r="Q4024" s="10" t="s">
        <v>8313</v>
      </c>
      <c r="R4024" t="s">
        <v>8353</v>
      </c>
      <c r="S4024" s="14">
        <f t="shared" si="251"/>
        <v>42329.58839120371</v>
      </c>
      <c r="T4024" s="14">
        <f t="shared" si="250"/>
        <v>42359.58839120371</v>
      </c>
    </row>
    <row r="4025" spans="1:20" ht="60" hidden="1" x14ac:dyDescent="0.2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248"/>
        <v>0</v>
      </c>
      <c r="P4025" t="e">
        <f t="shared" si="249"/>
        <v>#DIV/0!</v>
      </c>
      <c r="Q4025" s="10" t="s">
        <v>8316</v>
      </c>
      <c r="R4025" t="s">
        <v>8334</v>
      </c>
      <c r="S4025" s="14">
        <f t="shared" si="251"/>
        <v>40355.024953703702</v>
      </c>
      <c r="T4025" s="14">
        <f t="shared" si="250"/>
        <v>40390</v>
      </c>
    </row>
    <row r="4026" spans="1:20" ht="45" hidden="1" x14ac:dyDescent="0.2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248"/>
        <v>0</v>
      </c>
      <c r="P4026" t="e">
        <f t="shared" si="249"/>
        <v>#DIV/0!</v>
      </c>
      <c r="Q4026" s="10" t="s">
        <v>8308</v>
      </c>
      <c r="R4026" t="s">
        <v>8342</v>
      </c>
      <c r="S4026" s="14">
        <f t="shared" si="251"/>
        <v>42101.633703703701</v>
      </c>
      <c r="T4026" s="14">
        <f t="shared" si="250"/>
        <v>42161.633703703701</v>
      </c>
    </row>
    <row r="4027" spans="1:20" ht="60" hidden="1" x14ac:dyDescent="0.2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248"/>
        <v>0</v>
      </c>
      <c r="P4027" t="e">
        <f t="shared" si="249"/>
        <v>#DIV/0!</v>
      </c>
      <c r="Q4027" s="10" t="s">
        <v>8308</v>
      </c>
      <c r="R4027" t="s">
        <v>8342</v>
      </c>
      <c r="S4027" s="14">
        <f t="shared" si="251"/>
        <v>42150.777731481481</v>
      </c>
      <c r="T4027" s="14">
        <f t="shared" si="250"/>
        <v>42180.777731481481</v>
      </c>
    </row>
    <row r="4028" spans="1:20" ht="60" hidden="1" x14ac:dyDescent="0.2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e">
        <f t="shared" si="249"/>
        <v>#DIV/0!</v>
      </c>
      <c r="Q4028" s="10" t="s">
        <v>8323</v>
      </c>
      <c r="R4028" t="s">
        <v>8326</v>
      </c>
      <c r="S4028" s="14">
        <f t="shared" si="251"/>
        <v>42453.806307870371</v>
      </c>
      <c r="T4028" s="14">
        <f t="shared" si="250"/>
        <v>42513.806307870371</v>
      </c>
    </row>
    <row r="4029" spans="1:20" ht="60" hidden="1" x14ac:dyDescent="0.2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 t="e">
        <f t="shared" si="249"/>
        <v>#DIV/0!</v>
      </c>
      <c r="Q4029" s="10" t="s">
        <v>8323</v>
      </c>
      <c r="R4029" t="s">
        <v>8326</v>
      </c>
      <c r="S4029" s="14">
        <f t="shared" si="251"/>
        <v>42494.471666666665</v>
      </c>
      <c r="T4029" s="14">
        <f t="shared" si="250"/>
        <v>42524.471666666665</v>
      </c>
    </row>
    <row r="4030" spans="1:20" ht="45" hidden="1" x14ac:dyDescent="0.2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248"/>
        <v>0</v>
      </c>
      <c r="P4030" t="e">
        <f t="shared" si="249"/>
        <v>#DIV/0!</v>
      </c>
      <c r="Q4030" s="10" t="s">
        <v>8311</v>
      </c>
      <c r="R4030" t="s">
        <v>8356</v>
      </c>
      <c r="S4030" s="14">
        <f t="shared" si="251"/>
        <v>41078.899826388886</v>
      </c>
      <c r="T4030" s="14">
        <f t="shared" si="250"/>
        <v>41090.833333333336</v>
      </c>
    </row>
    <row r="4031" spans="1:20" ht="45" hidden="1" x14ac:dyDescent="0.2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248"/>
        <v>0</v>
      </c>
      <c r="P4031" t="e">
        <f t="shared" si="249"/>
        <v>#DIV/0!</v>
      </c>
      <c r="Q4031" s="10" t="s">
        <v>8311</v>
      </c>
      <c r="R4031" t="s">
        <v>8349</v>
      </c>
      <c r="S4031" s="14">
        <f t="shared" si="251"/>
        <v>40990.050069444449</v>
      </c>
      <c r="T4031" s="14">
        <f t="shared" si="250"/>
        <v>41050.050069444449</v>
      </c>
    </row>
    <row r="4032" spans="1:20" ht="45" hidden="1" x14ac:dyDescent="0.2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248"/>
        <v>0</v>
      </c>
      <c r="P4032" t="e">
        <f t="shared" si="249"/>
        <v>#DIV/0!</v>
      </c>
      <c r="Q4032" s="10" t="s">
        <v>8308</v>
      </c>
      <c r="R4032" t="s">
        <v>8310</v>
      </c>
      <c r="S4032" s="14">
        <f t="shared" si="251"/>
        <v>41836.595520833333</v>
      </c>
      <c r="T4032" s="14">
        <f t="shared" si="250"/>
        <v>41866.595520833333</v>
      </c>
    </row>
    <row r="4033" spans="1:20" ht="60" hidden="1" x14ac:dyDescent="0.2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248"/>
        <v>0</v>
      </c>
      <c r="P4033" t="e">
        <f t="shared" si="249"/>
        <v>#DIV/0!</v>
      </c>
      <c r="Q4033" s="10" t="s">
        <v>8321</v>
      </c>
      <c r="R4033" t="s">
        <v>8325</v>
      </c>
      <c r="S4033" s="14">
        <f t="shared" si="251"/>
        <v>42191.824062500003</v>
      </c>
      <c r="T4033" s="14">
        <f t="shared" si="250"/>
        <v>42221.824062500003</v>
      </c>
    </row>
    <row r="4034" spans="1:20" ht="60" hidden="1" x14ac:dyDescent="0.2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248"/>
        <v>0</v>
      </c>
      <c r="P4034" t="e">
        <f t="shared" si="249"/>
        <v>#DIV/0!</v>
      </c>
      <c r="Q4034" s="10" t="s">
        <v>8321</v>
      </c>
      <c r="R4034" t="s">
        <v>8325</v>
      </c>
      <c r="S4034" s="14">
        <f t="shared" si="251"/>
        <v>41857.18304398148</v>
      </c>
      <c r="T4034" s="14">
        <f t="shared" si="250"/>
        <v>41887.18304398148</v>
      </c>
    </row>
    <row r="4035" spans="1:20" ht="60" hidden="1" x14ac:dyDescent="0.2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252">ROUND(E4035/D4035*100,0)</f>
        <v>0</v>
      </c>
      <c r="P4035" t="e">
        <f t="shared" ref="P4035:P4098" si="253">ROUND(E4035/L4035,4)</f>
        <v>#DIV/0!</v>
      </c>
      <c r="Q4035" s="10" t="s">
        <v>8321</v>
      </c>
      <c r="R4035" t="s">
        <v>8339</v>
      </c>
      <c r="S4035" s="14">
        <f t="shared" si="251"/>
        <v>40987.83488425926</v>
      </c>
      <c r="T4035" s="14">
        <f t="shared" ref="T4035:T4098" si="254">(((I4035/60/60)/24)+DATE(1970,1,1))</f>
        <v>41047.83488425926</v>
      </c>
    </row>
    <row r="4036" spans="1:20" ht="60" hidden="1" x14ac:dyDescent="0.2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252"/>
        <v>0</v>
      </c>
      <c r="P4036" t="e">
        <f t="shared" si="253"/>
        <v>#DIV/0!</v>
      </c>
      <c r="Q4036" s="10" t="s">
        <v>8308</v>
      </c>
      <c r="R4036" t="s">
        <v>8342</v>
      </c>
      <c r="S4036" s="14">
        <f t="shared" ref="S4036:S4099" si="255">(((J4036/60)/60/24)+DATE(1970,1,1))</f>
        <v>41849.035370370373</v>
      </c>
      <c r="T4036" s="14">
        <f t="shared" si="254"/>
        <v>41879.035370370373</v>
      </c>
    </row>
    <row r="4037" spans="1:20" ht="45" hidden="1" x14ac:dyDescent="0.2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252"/>
        <v>0</v>
      </c>
      <c r="P4037" t="e">
        <f t="shared" si="253"/>
        <v>#DIV/0!</v>
      </c>
      <c r="Q4037" s="10" t="s">
        <v>8327</v>
      </c>
      <c r="R4037" t="s">
        <v>8350</v>
      </c>
      <c r="S4037" s="14">
        <f t="shared" si="255"/>
        <v>41116.763275462967</v>
      </c>
      <c r="T4037" s="14">
        <f t="shared" si="254"/>
        <v>41146.763275462967</v>
      </c>
    </row>
    <row r="4038" spans="1:20" ht="60" hidden="1" x14ac:dyDescent="0.2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252"/>
        <v>0</v>
      </c>
      <c r="P4038" t="e">
        <f t="shared" si="253"/>
        <v>#DIV/0!</v>
      </c>
      <c r="Q4038" s="10" t="s">
        <v>8311</v>
      </c>
      <c r="R4038" t="s">
        <v>8348</v>
      </c>
      <c r="S4038" s="14">
        <f t="shared" si="255"/>
        <v>42485.64534722222</v>
      </c>
      <c r="T4038" s="14">
        <f t="shared" si="254"/>
        <v>42515.64534722222</v>
      </c>
    </row>
    <row r="4039" spans="1:20" ht="45" hidden="1" x14ac:dyDescent="0.2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252"/>
        <v>0</v>
      </c>
      <c r="P4039" t="e">
        <f t="shared" si="253"/>
        <v>#DIV/0!</v>
      </c>
      <c r="Q4039" s="10" t="s">
        <v>8311</v>
      </c>
      <c r="R4039" t="s">
        <v>8352</v>
      </c>
      <c r="S4039" s="14">
        <f t="shared" si="255"/>
        <v>41838.475219907406</v>
      </c>
      <c r="T4039" s="14">
        <f t="shared" si="254"/>
        <v>41898.475219907406</v>
      </c>
    </row>
    <row r="4040" spans="1:20" ht="30" hidden="1" x14ac:dyDescent="0.2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252"/>
        <v>0</v>
      </c>
      <c r="P4040" t="e">
        <f t="shared" si="253"/>
        <v>#DIV/0!</v>
      </c>
      <c r="Q4040" s="10" t="s">
        <v>8313</v>
      </c>
      <c r="R4040" t="s">
        <v>8351</v>
      </c>
      <c r="S4040" s="14">
        <f t="shared" si="255"/>
        <v>42069.104421296302</v>
      </c>
      <c r="T4040" s="14">
        <f t="shared" si="254"/>
        <v>42099.062754629631</v>
      </c>
    </row>
    <row r="4041" spans="1:20" ht="30" hidden="1" x14ac:dyDescent="0.2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252"/>
        <v>0</v>
      </c>
      <c r="P4041" t="e">
        <f t="shared" si="253"/>
        <v>#DIV/0!</v>
      </c>
      <c r="Q4041" s="10" t="s">
        <v>8313</v>
      </c>
      <c r="R4041" t="s">
        <v>8314</v>
      </c>
      <c r="S4041" s="14">
        <f t="shared" si="255"/>
        <v>41855.859814814816</v>
      </c>
      <c r="T4041" s="14">
        <f t="shared" si="254"/>
        <v>41876.859814814816</v>
      </c>
    </row>
    <row r="4042" spans="1:20" ht="45" hidden="1" x14ac:dyDescent="0.2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252"/>
        <v>0</v>
      </c>
      <c r="P4042" t="e">
        <f t="shared" si="253"/>
        <v>#DIV/0!</v>
      </c>
      <c r="Q4042" s="10" t="s">
        <v>8308</v>
      </c>
      <c r="R4042" t="s">
        <v>8342</v>
      </c>
      <c r="S4042" s="14">
        <f t="shared" si="255"/>
        <v>41978.930972222224</v>
      </c>
      <c r="T4042" s="14">
        <f t="shared" si="254"/>
        <v>42035.027083333334</v>
      </c>
    </row>
    <row r="4043" spans="1:20" ht="60" hidden="1" x14ac:dyDescent="0.2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0</v>
      </c>
      <c r="P4043" t="e">
        <f t="shared" si="253"/>
        <v>#DIV/0!</v>
      </c>
      <c r="Q4043" s="10" t="s">
        <v>8323</v>
      </c>
      <c r="R4043" t="s">
        <v>8326</v>
      </c>
      <c r="S4043" s="14">
        <f t="shared" si="255"/>
        <v>41784.952488425923</v>
      </c>
      <c r="T4043" s="14">
        <f t="shared" si="254"/>
        <v>41811.458333333336</v>
      </c>
    </row>
    <row r="4044" spans="1:20" ht="45" hidden="1" x14ac:dyDescent="0.2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 t="e">
        <f t="shared" si="253"/>
        <v>#DIV/0!</v>
      </c>
      <c r="Q4044" s="10" t="s">
        <v>8323</v>
      </c>
      <c r="R4044" t="s">
        <v>8326</v>
      </c>
      <c r="S4044" s="14">
        <f t="shared" si="255"/>
        <v>42103.024398148147</v>
      </c>
      <c r="T4044" s="14">
        <f t="shared" si="254"/>
        <v>42112.9375</v>
      </c>
    </row>
    <row r="4045" spans="1:20" ht="30" hidden="1" x14ac:dyDescent="0.2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252"/>
        <v>0</v>
      </c>
      <c r="P4045" t="e">
        <f t="shared" si="253"/>
        <v>#DIV/0!</v>
      </c>
      <c r="Q4045" s="10" t="s">
        <v>8323</v>
      </c>
      <c r="R4045" t="s">
        <v>8335</v>
      </c>
      <c r="S4045" s="14">
        <f t="shared" si="255"/>
        <v>41766.692037037035</v>
      </c>
      <c r="T4045" s="14">
        <f t="shared" si="254"/>
        <v>41826.692037037035</v>
      </c>
    </row>
    <row r="4046" spans="1:20" ht="60" hidden="1" x14ac:dyDescent="0.2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 t="e">
        <f t="shared" si="253"/>
        <v>#DIV/0!</v>
      </c>
      <c r="Q4046" s="10" t="s">
        <v>8323</v>
      </c>
      <c r="R4046" t="s">
        <v>8326</v>
      </c>
      <c r="S4046" s="14">
        <f t="shared" si="255"/>
        <v>42186.01116898148</v>
      </c>
      <c r="T4046" s="14">
        <f t="shared" si="254"/>
        <v>42230.818055555559</v>
      </c>
    </row>
    <row r="4047" spans="1:20" ht="45" hidden="1" x14ac:dyDescent="0.2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252"/>
        <v>0</v>
      </c>
      <c r="P4047" t="e">
        <f t="shared" si="253"/>
        <v>#DIV/0!</v>
      </c>
      <c r="Q4047" s="10" t="s">
        <v>8327</v>
      </c>
      <c r="R4047" t="s">
        <v>8350</v>
      </c>
      <c r="S4047" s="14">
        <f t="shared" si="255"/>
        <v>40883.024178240739</v>
      </c>
      <c r="T4047" s="14">
        <f t="shared" si="254"/>
        <v>40926.833333333336</v>
      </c>
    </row>
    <row r="4048" spans="1:20" hidden="1" x14ac:dyDescent="0.2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252"/>
        <v>0</v>
      </c>
      <c r="P4048" t="e">
        <f t="shared" si="253"/>
        <v>#DIV/0!</v>
      </c>
      <c r="Q4048" s="10" t="s">
        <v>8321</v>
      </c>
      <c r="R4048" t="s">
        <v>8337</v>
      </c>
      <c r="S4048" s="14">
        <f t="shared" si="255"/>
        <v>42541.837511574078</v>
      </c>
      <c r="T4048" s="14">
        <f t="shared" si="254"/>
        <v>42557</v>
      </c>
    </row>
    <row r="4049" spans="1:20" ht="45" hidden="1" x14ac:dyDescent="0.2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252"/>
        <v>0</v>
      </c>
      <c r="P4049" t="e">
        <f t="shared" si="253"/>
        <v>#DIV/0!</v>
      </c>
      <c r="Q4049" s="10" t="s">
        <v>8308</v>
      </c>
      <c r="R4049" t="s">
        <v>8310</v>
      </c>
      <c r="S4049" s="14">
        <f t="shared" si="255"/>
        <v>41837.984976851854</v>
      </c>
      <c r="T4049" s="14">
        <f t="shared" si="254"/>
        <v>41871.030555555553</v>
      </c>
    </row>
    <row r="4050" spans="1:20" ht="60" hidden="1" x14ac:dyDescent="0.2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252"/>
        <v>0</v>
      </c>
      <c r="P4050" t="e">
        <f t="shared" si="253"/>
        <v>#DIV/0!</v>
      </c>
      <c r="Q4050" s="10" t="s">
        <v>8313</v>
      </c>
      <c r="R4050" t="s">
        <v>8351</v>
      </c>
      <c r="S4050" s="14">
        <f t="shared" si="255"/>
        <v>41779.649317129632</v>
      </c>
      <c r="T4050" s="14">
        <f t="shared" si="254"/>
        <v>41789.649317129632</v>
      </c>
    </row>
    <row r="4051" spans="1:20" ht="45" hidden="1" x14ac:dyDescent="0.2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252"/>
        <v>0</v>
      </c>
      <c r="P4051" t="e">
        <f t="shared" si="253"/>
        <v>#DIV/0!</v>
      </c>
      <c r="Q4051" s="10" t="s">
        <v>8313</v>
      </c>
      <c r="R4051" t="s">
        <v>8351</v>
      </c>
      <c r="S4051" s="14">
        <f t="shared" si="255"/>
        <v>42256.984791666662</v>
      </c>
      <c r="T4051" s="14">
        <f t="shared" si="254"/>
        <v>42286.984791666662</v>
      </c>
    </row>
    <row r="4052" spans="1:20" ht="60" hidden="1" x14ac:dyDescent="0.2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252"/>
        <v>0</v>
      </c>
      <c r="P4052" t="e">
        <f t="shared" si="253"/>
        <v>#DIV/0!</v>
      </c>
      <c r="Q4052" s="10" t="s">
        <v>8323</v>
      </c>
      <c r="R4052" t="s">
        <v>8326</v>
      </c>
      <c r="S4052" s="14">
        <f t="shared" si="255"/>
        <v>42492.737847222219</v>
      </c>
      <c r="T4052" s="14">
        <f t="shared" si="254"/>
        <v>42534.166666666672</v>
      </c>
    </row>
    <row r="4053" spans="1:20" ht="60" hidden="1" x14ac:dyDescent="0.2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t="e">
        <f t="shared" si="253"/>
        <v>#DIV/0!</v>
      </c>
      <c r="Q4053" s="10" t="s">
        <v>8323</v>
      </c>
      <c r="R4053" t="s">
        <v>8326</v>
      </c>
      <c r="S4053" s="14">
        <f t="shared" si="255"/>
        <v>41793.814259259263</v>
      </c>
      <c r="T4053" s="14">
        <f t="shared" si="254"/>
        <v>41825.165972222225</v>
      </c>
    </row>
    <row r="4054" spans="1:20" ht="45" hidden="1" x14ac:dyDescent="0.2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252"/>
        <v>0</v>
      </c>
      <c r="P4054" t="e">
        <f t="shared" si="253"/>
        <v>#DIV/0!</v>
      </c>
      <c r="Q4054" s="10" t="s">
        <v>8323</v>
      </c>
      <c r="R4054" t="s">
        <v>8326</v>
      </c>
      <c r="S4054" s="14">
        <f t="shared" si="255"/>
        <v>42111.904097222221</v>
      </c>
      <c r="T4054" s="14">
        <f t="shared" si="254"/>
        <v>42171.904097222221</v>
      </c>
    </row>
    <row r="4055" spans="1:20" ht="45" hidden="1" x14ac:dyDescent="0.2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252"/>
        <v>0</v>
      </c>
      <c r="P4055" t="e">
        <f t="shared" si="253"/>
        <v>#DIV/0!</v>
      </c>
      <c r="Q4055" s="10" t="s">
        <v>8319</v>
      </c>
      <c r="R4055" t="s">
        <v>8357</v>
      </c>
      <c r="S4055" s="14">
        <f t="shared" si="255"/>
        <v>41971.876863425925</v>
      </c>
      <c r="T4055" s="14">
        <f t="shared" si="254"/>
        <v>41986.876863425925</v>
      </c>
    </row>
    <row r="4056" spans="1:20" ht="45" hidden="1" x14ac:dyDescent="0.2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252"/>
        <v>0</v>
      </c>
      <c r="P4056" t="e">
        <f t="shared" si="253"/>
        <v>#DIV/0!</v>
      </c>
      <c r="Q4056" s="10" t="s">
        <v>8321</v>
      </c>
      <c r="R4056" t="s">
        <v>8325</v>
      </c>
      <c r="S4056" s="14">
        <f t="shared" si="255"/>
        <v>42033.573009259257</v>
      </c>
      <c r="T4056" s="14">
        <f t="shared" si="254"/>
        <v>42063.573009259257</v>
      </c>
    </row>
    <row r="4057" spans="1:20" hidden="1" x14ac:dyDescent="0.2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252"/>
        <v>0</v>
      </c>
      <c r="P4057" t="e">
        <f t="shared" si="253"/>
        <v>#DIV/0!</v>
      </c>
      <c r="Q4057" s="10" t="s">
        <v>8346</v>
      </c>
      <c r="R4057" t="s">
        <v>8347</v>
      </c>
      <c r="S4057" s="14">
        <f t="shared" si="255"/>
        <v>42046.79</v>
      </c>
      <c r="T4057" s="14">
        <f t="shared" si="254"/>
        <v>42076.748333333337</v>
      </c>
    </row>
    <row r="4058" spans="1:20" ht="60" hidden="1" x14ac:dyDescent="0.2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252"/>
        <v>0</v>
      </c>
      <c r="P4058" t="e">
        <f t="shared" si="253"/>
        <v>#DIV/0!</v>
      </c>
      <c r="Q4058" s="10" t="s">
        <v>8316</v>
      </c>
      <c r="R4058" t="s">
        <v>8334</v>
      </c>
      <c r="S4058" s="14">
        <f t="shared" si="255"/>
        <v>41775.713969907411</v>
      </c>
      <c r="T4058" s="14">
        <f t="shared" si="254"/>
        <v>41805.713969907411</v>
      </c>
    </row>
    <row r="4059" spans="1:20" ht="60" hidden="1" x14ac:dyDescent="0.2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252"/>
        <v>0</v>
      </c>
      <c r="P4059" t="e">
        <f t="shared" si="253"/>
        <v>#DIV/0!</v>
      </c>
      <c r="Q4059" s="10" t="s">
        <v>8321</v>
      </c>
      <c r="R4059" t="s">
        <v>8325</v>
      </c>
      <c r="S4059" s="14">
        <f t="shared" si="255"/>
        <v>42712.011944444443</v>
      </c>
      <c r="T4059" s="14">
        <f t="shared" si="254"/>
        <v>42742.011944444443</v>
      </c>
    </row>
    <row r="4060" spans="1:20" ht="60" hidden="1" x14ac:dyDescent="0.2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252"/>
        <v>0</v>
      </c>
      <c r="P4060" t="e">
        <f t="shared" si="253"/>
        <v>#DIV/0!</v>
      </c>
      <c r="Q4060" s="10" t="s">
        <v>8321</v>
      </c>
      <c r="R4060" t="s">
        <v>8325</v>
      </c>
      <c r="S4060" s="14">
        <f t="shared" si="255"/>
        <v>41911.934791666667</v>
      </c>
      <c r="T4060" s="14">
        <f t="shared" si="254"/>
        <v>41971.976458333331</v>
      </c>
    </row>
    <row r="4061" spans="1:20" ht="45" hidden="1" x14ac:dyDescent="0.2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252"/>
        <v>0</v>
      </c>
      <c r="P4061" t="e">
        <f t="shared" si="253"/>
        <v>#DIV/0!</v>
      </c>
      <c r="Q4061" s="10" t="s">
        <v>8321</v>
      </c>
      <c r="R4061" t="s">
        <v>8339</v>
      </c>
      <c r="S4061" s="14">
        <f t="shared" si="255"/>
        <v>41456.36241898148</v>
      </c>
      <c r="T4061" s="14">
        <f t="shared" si="254"/>
        <v>41486.36241898148</v>
      </c>
    </row>
    <row r="4062" spans="1:20" hidden="1" x14ac:dyDescent="0.2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252"/>
        <v>0</v>
      </c>
      <c r="P4062" t="e">
        <f t="shared" si="253"/>
        <v>#DIV/0!</v>
      </c>
      <c r="Q4062" s="10" t="s">
        <v>8321</v>
      </c>
      <c r="R4062" t="s">
        <v>8339</v>
      </c>
      <c r="S4062" s="14">
        <f t="shared" si="255"/>
        <v>41113.968576388892</v>
      </c>
      <c r="T4062" s="14">
        <f t="shared" si="254"/>
        <v>41143.968576388892</v>
      </c>
    </row>
    <row r="4063" spans="1:20" ht="60" hidden="1" x14ac:dyDescent="0.2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252"/>
        <v>0</v>
      </c>
      <c r="P4063" t="e">
        <f t="shared" si="253"/>
        <v>#DIV/0!</v>
      </c>
      <c r="Q4063" s="10" t="s">
        <v>8327</v>
      </c>
      <c r="R4063" t="s">
        <v>8328</v>
      </c>
      <c r="S4063" s="14">
        <f t="shared" si="255"/>
        <v>41026.958969907406</v>
      </c>
      <c r="T4063" s="14">
        <f t="shared" si="254"/>
        <v>41056.958969907406</v>
      </c>
    </row>
    <row r="4064" spans="1:20" ht="60" hidden="1" x14ac:dyDescent="0.2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252"/>
        <v>0</v>
      </c>
      <c r="P4064" t="e">
        <f t="shared" si="253"/>
        <v>#DIV/0!</v>
      </c>
      <c r="Q4064" s="10" t="s">
        <v>8346</v>
      </c>
      <c r="R4064" t="s">
        <v>8347</v>
      </c>
      <c r="S4064" s="14">
        <f t="shared" si="255"/>
        <v>42583.030810185184</v>
      </c>
      <c r="T4064" s="14">
        <f t="shared" si="254"/>
        <v>42613.030810185184</v>
      </c>
    </row>
    <row r="4065" spans="1:20" ht="60" hidden="1" x14ac:dyDescent="0.2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252"/>
        <v>0</v>
      </c>
      <c r="P4065" t="e">
        <f t="shared" si="253"/>
        <v>#DIV/0!</v>
      </c>
      <c r="Q4065" s="10" t="s">
        <v>8311</v>
      </c>
      <c r="R4065" t="s">
        <v>8348</v>
      </c>
      <c r="S4065" s="14">
        <f t="shared" si="255"/>
        <v>42180.390277777777</v>
      </c>
      <c r="T4065" s="14">
        <f t="shared" si="254"/>
        <v>42240.390277777777</v>
      </c>
    </row>
    <row r="4066" spans="1:20" ht="45" hidden="1" x14ac:dyDescent="0.2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252"/>
        <v>0</v>
      </c>
      <c r="P4066" t="e">
        <f t="shared" si="253"/>
        <v>#DIV/0!</v>
      </c>
      <c r="Q4066" s="10" t="s">
        <v>8313</v>
      </c>
      <c r="R4066" t="s">
        <v>8355</v>
      </c>
      <c r="S4066" s="14">
        <f t="shared" si="255"/>
        <v>42053.051203703704</v>
      </c>
      <c r="T4066" s="14">
        <f t="shared" si="254"/>
        <v>42095.012499999997</v>
      </c>
    </row>
    <row r="4067" spans="1:20" ht="30" hidden="1" x14ac:dyDescent="0.2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252"/>
        <v>0</v>
      </c>
      <c r="P4067" t="e">
        <f t="shared" si="253"/>
        <v>#DIV/0!</v>
      </c>
      <c r="Q4067" s="10" t="s">
        <v>8327</v>
      </c>
      <c r="R4067" t="s">
        <v>8330</v>
      </c>
      <c r="S4067" s="14">
        <f t="shared" si="255"/>
        <v>42152.906851851847</v>
      </c>
      <c r="T4067" s="14">
        <f t="shared" si="254"/>
        <v>42166.625</v>
      </c>
    </row>
    <row r="4068" spans="1:20" ht="60" hidden="1" x14ac:dyDescent="0.2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252"/>
        <v>0</v>
      </c>
      <c r="P4068" t="e">
        <f t="shared" si="253"/>
        <v>#DIV/0!</v>
      </c>
      <c r="Q4068" s="10" t="s">
        <v>8308</v>
      </c>
      <c r="R4068" t="s">
        <v>8342</v>
      </c>
      <c r="S4068" s="14">
        <f t="shared" si="255"/>
        <v>42103.676180555558</v>
      </c>
      <c r="T4068" s="14">
        <f t="shared" si="254"/>
        <v>42115.676180555558</v>
      </c>
    </row>
    <row r="4069" spans="1:20" ht="60" hidden="1" x14ac:dyDescent="0.2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252"/>
        <v>0</v>
      </c>
      <c r="P4069" t="e">
        <f t="shared" si="253"/>
        <v>#DIV/0!</v>
      </c>
      <c r="Q4069" s="10" t="s">
        <v>8308</v>
      </c>
      <c r="R4069" t="s">
        <v>8342</v>
      </c>
      <c r="S4069" s="14">
        <f t="shared" si="255"/>
        <v>42346.736400462964</v>
      </c>
      <c r="T4069" s="14">
        <f t="shared" si="254"/>
        <v>42386.958333333328</v>
      </c>
    </row>
    <row r="4070" spans="1:20" ht="60" hidden="1" x14ac:dyDescent="0.2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252"/>
        <v>0</v>
      </c>
      <c r="P4070" t="e">
        <f t="shared" si="253"/>
        <v>#DIV/0!</v>
      </c>
      <c r="Q4070" s="10" t="s">
        <v>8319</v>
      </c>
      <c r="R4070" t="s">
        <v>8345</v>
      </c>
      <c r="S4070" s="14">
        <f t="shared" si="255"/>
        <v>41831.884108796294</v>
      </c>
      <c r="T4070" s="14">
        <f t="shared" si="254"/>
        <v>41861.884108796294</v>
      </c>
    </row>
    <row r="4071" spans="1:20" ht="60" hidden="1" x14ac:dyDescent="0.2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252"/>
        <v>0</v>
      </c>
      <c r="P4071" t="e">
        <f t="shared" si="253"/>
        <v>#DIV/0!</v>
      </c>
      <c r="Q4071" s="10" t="s">
        <v>8323</v>
      </c>
      <c r="R4071" t="s">
        <v>8326</v>
      </c>
      <c r="S4071" s="14">
        <f t="shared" si="255"/>
        <v>41954.545081018514</v>
      </c>
      <c r="T4071" s="14">
        <f t="shared" si="254"/>
        <v>41978.477777777778</v>
      </c>
    </row>
    <row r="4072" spans="1:20" ht="60" hidden="1" x14ac:dyDescent="0.2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252"/>
        <v>0</v>
      </c>
      <c r="P4072" t="e">
        <f t="shared" si="253"/>
        <v>#DIV/0!</v>
      </c>
      <c r="Q4072" s="10" t="s">
        <v>8323</v>
      </c>
      <c r="R4072" t="s">
        <v>8326</v>
      </c>
      <c r="S4072" s="14">
        <f t="shared" si="255"/>
        <v>41867.652280092596</v>
      </c>
      <c r="T4072" s="14">
        <f t="shared" si="254"/>
        <v>41875.291666666664</v>
      </c>
    </row>
    <row r="4073" spans="1:20" ht="60" hidden="1" x14ac:dyDescent="0.2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252"/>
        <v>0</v>
      </c>
      <c r="P4073" t="e">
        <f t="shared" si="253"/>
        <v>#DIV/0!</v>
      </c>
      <c r="Q4073" s="10" t="s">
        <v>8311</v>
      </c>
      <c r="R4073" t="s">
        <v>8348</v>
      </c>
      <c r="S4073" s="14">
        <f t="shared" si="255"/>
        <v>42461.447662037041</v>
      </c>
      <c r="T4073" s="14">
        <f t="shared" si="254"/>
        <v>42481.447662037041</v>
      </c>
    </row>
    <row r="4074" spans="1:20" ht="60" hidden="1" x14ac:dyDescent="0.2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252"/>
        <v>0</v>
      </c>
      <c r="P4074" t="e">
        <f t="shared" si="253"/>
        <v>#DIV/0!</v>
      </c>
      <c r="Q4074" s="10" t="s">
        <v>8308</v>
      </c>
      <c r="R4074" t="s">
        <v>8310</v>
      </c>
      <c r="S4074" s="14">
        <f t="shared" si="255"/>
        <v>42491.781319444446</v>
      </c>
      <c r="T4074" s="14">
        <f t="shared" si="254"/>
        <v>42551.781319444446</v>
      </c>
    </row>
    <row r="4075" spans="1:20" ht="60" hidden="1" x14ac:dyDescent="0.2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252"/>
        <v>0</v>
      </c>
      <c r="P4075" t="e">
        <f t="shared" si="253"/>
        <v>#DIV/0!</v>
      </c>
      <c r="Q4075" s="10" t="s">
        <v>8308</v>
      </c>
      <c r="R4075" t="s">
        <v>8342</v>
      </c>
      <c r="S4075" s="14">
        <f t="shared" si="255"/>
        <v>42057.883159722223</v>
      </c>
      <c r="T4075" s="14">
        <f t="shared" si="254"/>
        <v>42087.841493055559</v>
      </c>
    </row>
    <row r="4076" spans="1:20" ht="45" hidden="1" x14ac:dyDescent="0.2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252"/>
        <v>0</v>
      </c>
      <c r="P4076" t="e">
        <f t="shared" si="253"/>
        <v>#DIV/0!</v>
      </c>
      <c r="Q4076" s="10" t="s">
        <v>8313</v>
      </c>
      <c r="R4076" t="s">
        <v>8355</v>
      </c>
      <c r="S4076" s="14">
        <f t="shared" si="255"/>
        <v>42241.613796296297</v>
      </c>
      <c r="T4076" s="14">
        <f t="shared" si="254"/>
        <v>42264.708333333328</v>
      </c>
    </row>
    <row r="4077" spans="1:20" ht="60" hidden="1" x14ac:dyDescent="0.2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 t="e">
        <f t="shared" si="253"/>
        <v>#DIV/0!</v>
      </c>
      <c r="Q4077" s="10" t="s">
        <v>8323</v>
      </c>
      <c r="R4077" t="s">
        <v>8326</v>
      </c>
      <c r="S4077" s="14">
        <f t="shared" si="255"/>
        <v>42808.358287037037</v>
      </c>
      <c r="T4077" s="14">
        <f t="shared" si="254"/>
        <v>42834.358287037037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t="e">
        <f t="shared" si="253"/>
        <v>#DIV/0!</v>
      </c>
      <c r="Q4078" s="10" t="s">
        <v>8323</v>
      </c>
      <c r="R4078" t="s">
        <v>8326</v>
      </c>
      <c r="S4078" s="14">
        <f t="shared" si="255"/>
        <v>41905.795706018522</v>
      </c>
      <c r="T4078" s="14">
        <f t="shared" si="254"/>
        <v>41933.82708333333</v>
      </c>
    </row>
    <row r="4079" spans="1:20" ht="60" hidden="1" x14ac:dyDescent="0.2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 t="e">
        <f t="shared" si="253"/>
        <v>#DIV/0!</v>
      </c>
      <c r="Q4079" s="10" t="s">
        <v>8323</v>
      </c>
      <c r="R4079" t="s">
        <v>8326</v>
      </c>
      <c r="S4079" s="14">
        <f t="shared" si="255"/>
        <v>42534.866875</v>
      </c>
      <c r="T4079" s="14">
        <f t="shared" si="254"/>
        <v>42564.866875</v>
      </c>
    </row>
    <row r="4080" spans="1:20" ht="60" hidden="1" x14ac:dyDescent="0.2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252"/>
        <v>0</v>
      </c>
      <c r="P4080" t="e">
        <f t="shared" si="253"/>
        <v>#DIV/0!</v>
      </c>
      <c r="Q4080" s="10" t="s">
        <v>8323</v>
      </c>
      <c r="R4080" t="s">
        <v>8335</v>
      </c>
      <c r="S4080" s="14">
        <f t="shared" si="255"/>
        <v>42007.016458333332</v>
      </c>
      <c r="T4080" s="14">
        <f t="shared" si="254"/>
        <v>42028.041666666672</v>
      </c>
    </row>
    <row r="4081" spans="1:20" ht="60" hidden="1" x14ac:dyDescent="0.2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252"/>
        <v>0</v>
      </c>
      <c r="P4081" t="e">
        <f t="shared" si="253"/>
        <v>#DIV/0!</v>
      </c>
      <c r="Q4081" s="10" t="s">
        <v>8321</v>
      </c>
      <c r="R4081" t="s">
        <v>8337</v>
      </c>
      <c r="S4081" s="14">
        <f t="shared" si="255"/>
        <v>41778.915416666663</v>
      </c>
      <c r="T4081" s="14">
        <f t="shared" si="254"/>
        <v>41806.844444444447</v>
      </c>
    </row>
    <row r="4082" spans="1:20" ht="60" hidden="1" x14ac:dyDescent="0.2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e">
        <f t="shared" si="253"/>
        <v>#DIV/0!</v>
      </c>
      <c r="Q4082" s="10" t="s">
        <v>8323</v>
      </c>
      <c r="R4082" t="s">
        <v>8326</v>
      </c>
      <c r="S4082" s="14">
        <f t="shared" si="255"/>
        <v>42730.903726851851</v>
      </c>
      <c r="T4082" s="14">
        <f t="shared" si="254"/>
        <v>42760.903726851851</v>
      </c>
    </row>
    <row r="4083" spans="1:20" ht="60" hidden="1" x14ac:dyDescent="0.2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 t="e">
        <f t="shared" si="253"/>
        <v>#DIV/0!</v>
      </c>
      <c r="Q4083" s="10" t="s">
        <v>8323</v>
      </c>
      <c r="R4083" t="s">
        <v>8326</v>
      </c>
      <c r="S4083" s="14">
        <f t="shared" si="255"/>
        <v>42096.544548611113</v>
      </c>
      <c r="T4083" s="14">
        <f t="shared" si="254"/>
        <v>42126.544548611113</v>
      </c>
    </row>
    <row r="4084" spans="1:20" ht="60" hidden="1" x14ac:dyDescent="0.2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252"/>
        <v>0</v>
      </c>
      <c r="P4084" t="e">
        <f t="shared" si="253"/>
        <v>#DIV/0!</v>
      </c>
      <c r="Q4084" s="10" t="s">
        <v>8321</v>
      </c>
      <c r="R4084" t="s">
        <v>8339</v>
      </c>
      <c r="S4084" s="14">
        <f t="shared" si="255"/>
        <v>41407.84684027778</v>
      </c>
      <c r="T4084" s="14">
        <f t="shared" si="254"/>
        <v>41427.84684027778</v>
      </c>
    </row>
    <row r="4085" spans="1:20" hidden="1" x14ac:dyDescent="0.2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252"/>
        <v>0</v>
      </c>
      <c r="P4085" t="e">
        <f t="shared" si="253"/>
        <v>#DIV/0!</v>
      </c>
      <c r="Q4085" s="10" t="s">
        <v>8316</v>
      </c>
      <c r="R4085" t="s">
        <v>8334</v>
      </c>
      <c r="S4085" s="14">
        <f t="shared" si="255"/>
        <v>41829.912083333329</v>
      </c>
      <c r="T4085" s="14">
        <f t="shared" si="254"/>
        <v>41859.912083333329</v>
      </c>
    </row>
    <row r="4086" spans="1:20" ht="45" hidden="1" x14ac:dyDescent="0.2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 t="e">
        <f t="shared" si="253"/>
        <v>#DIV/0!</v>
      </c>
      <c r="Q4086" s="10" t="s">
        <v>8323</v>
      </c>
      <c r="R4086" t="s">
        <v>8326</v>
      </c>
      <c r="S4086" s="14">
        <f t="shared" si="255"/>
        <v>42421.141469907408</v>
      </c>
      <c r="T4086" s="14">
        <f t="shared" si="254"/>
        <v>42481.099803240737</v>
      </c>
    </row>
    <row r="4087" spans="1:20" ht="30" hidden="1" x14ac:dyDescent="0.2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252"/>
        <v>0</v>
      </c>
      <c r="P4087" t="e">
        <f t="shared" si="253"/>
        <v>#DIV/0!</v>
      </c>
      <c r="Q4087" s="10" t="s">
        <v>8313</v>
      </c>
      <c r="R4087" t="s">
        <v>8351</v>
      </c>
      <c r="S4087" s="14">
        <f t="shared" si="255"/>
        <v>42005.24998842593</v>
      </c>
      <c r="T4087" s="14">
        <f t="shared" si="254"/>
        <v>42035.841666666667</v>
      </c>
    </row>
    <row r="4088" spans="1:20" ht="45" hidden="1" x14ac:dyDescent="0.2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252"/>
        <v>0</v>
      </c>
      <c r="P4088" t="e">
        <f t="shared" si="253"/>
        <v>#DIV/0!</v>
      </c>
      <c r="Q4088" s="10" t="s">
        <v>8308</v>
      </c>
      <c r="R4088" t="s">
        <v>8342</v>
      </c>
      <c r="S4088" s="14">
        <f t="shared" si="255"/>
        <v>42242.122210648144</v>
      </c>
      <c r="T4088" s="14">
        <f t="shared" si="254"/>
        <v>42272.122210648144</v>
      </c>
    </row>
    <row r="4089" spans="1:20" ht="45" hidden="1" x14ac:dyDescent="0.2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252"/>
        <v>0</v>
      </c>
      <c r="P4089" t="e">
        <f t="shared" si="253"/>
        <v>#DIV/0!</v>
      </c>
      <c r="Q4089" s="10" t="s">
        <v>8327</v>
      </c>
      <c r="R4089" t="s">
        <v>8350</v>
      </c>
      <c r="S4089" s="14">
        <f t="shared" si="255"/>
        <v>40978.238067129627</v>
      </c>
      <c r="T4089" s="14">
        <f t="shared" si="254"/>
        <v>41008.196400462963</v>
      </c>
    </row>
    <row r="4090" spans="1:20" ht="60" hidden="1" x14ac:dyDescent="0.2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252"/>
        <v>0</v>
      </c>
      <c r="P4090" t="e">
        <f t="shared" si="253"/>
        <v>#DIV/0!</v>
      </c>
      <c r="Q4090" s="10" t="s">
        <v>8346</v>
      </c>
      <c r="R4090" t="s">
        <v>8347</v>
      </c>
      <c r="S4090" s="14">
        <f t="shared" si="255"/>
        <v>41850.014178240745</v>
      </c>
      <c r="T4090" s="14">
        <f t="shared" si="254"/>
        <v>41878.014178240745</v>
      </c>
    </row>
    <row r="4091" spans="1:20" hidden="1" x14ac:dyDescent="0.2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252"/>
        <v>0</v>
      </c>
      <c r="P4091" t="e">
        <f t="shared" si="253"/>
        <v>#DIV/0!</v>
      </c>
      <c r="Q4091" s="10" t="s">
        <v>8316</v>
      </c>
      <c r="R4091" t="s">
        <v>8344</v>
      </c>
      <c r="S4091" s="14">
        <f t="shared" si="255"/>
        <v>42164.699652777781</v>
      </c>
      <c r="T4091" s="14">
        <f t="shared" si="254"/>
        <v>42194.699652777781</v>
      </c>
    </row>
    <row r="4092" spans="1:20" ht="45" hidden="1" x14ac:dyDescent="0.2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252"/>
        <v>0</v>
      </c>
      <c r="P4092" t="e">
        <f t="shared" si="253"/>
        <v>#DIV/0!</v>
      </c>
      <c r="Q4092" s="10" t="s">
        <v>8313</v>
      </c>
      <c r="R4092" t="s">
        <v>8351</v>
      </c>
      <c r="S4092" s="14">
        <f t="shared" si="255"/>
        <v>42438.53907407407</v>
      </c>
      <c r="T4092" s="14">
        <f t="shared" si="254"/>
        <v>42468.497407407413</v>
      </c>
    </row>
    <row r="4093" spans="1:20" ht="60" hidden="1" x14ac:dyDescent="0.2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252"/>
        <v>0</v>
      </c>
      <c r="P4093" t="e">
        <f t="shared" si="253"/>
        <v>#DIV/0!</v>
      </c>
      <c r="Q4093" s="10" t="s">
        <v>8323</v>
      </c>
      <c r="R4093" t="s">
        <v>8335</v>
      </c>
      <c r="S4093" s="14">
        <f t="shared" si="255"/>
        <v>42172.686099537037</v>
      </c>
      <c r="T4093" s="14">
        <f t="shared" si="254"/>
        <v>42202.676388888889</v>
      </c>
    </row>
    <row r="4094" spans="1:20" ht="45" hidden="1" x14ac:dyDescent="0.2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 t="e">
        <f t="shared" si="253"/>
        <v>#DIV/0!</v>
      </c>
      <c r="Q4094" s="10" t="s">
        <v>8323</v>
      </c>
      <c r="R4094" t="s">
        <v>8326</v>
      </c>
      <c r="S4094" s="14">
        <f t="shared" si="255"/>
        <v>41761.810150462967</v>
      </c>
      <c r="T4094" s="14">
        <f t="shared" si="254"/>
        <v>41768.286805555559</v>
      </c>
    </row>
    <row r="4095" spans="1:20" ht="45" hidden="1" x14ac:dyDescent="0.2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 t="e">
        <f t="shared" si="253"/>
        <v>#DIV/0!</v>
      </c>
      <c r="Q4095" s="10" t="s">
        <v>8323</v>
      </c>
      <c r="R4095" t="s">
        <v>8326</v>
      </c>
      <c r="S4095" s="14">
        <f t="shared" si="255"/>
        <v>42307.539398148147</v>
      </c>
      <c r="T4095" s="14">
        <f t="shared" si="254"/>
        <v>42337.581064814818</v>
      </c>
    </row>
    <row r="4096" spans="1:20" ht="60" hidden="1" x14ac:dyDescent="0.2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252"/>
        <v>0</v>
      </c>
      <c r="P4096" t="e">
        <f t="shared" si="253"/>
        <v>#DIV/0!</v>
      </c>
      <c r="Q4096" s="10" t="s">
        <v>8321</v>
      </c>
      <c r="R4096" t="s">
        <v>8339</v>
      </c>
      <c r="S4096" s="14">
        <f t="shared" si="255"/>
        <v>41919.761782407404</v>
      </c>
      <c r="T4096" s="14">
        <f t="shared" si="254"/>
        <v>41929.761782407404</v>
      </c>
    </row>
    <row r="4097" spans="1:20" ht="60" hidden="1" x14ac:dyDescent="0.2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252"/>
        <v>0</v>
      </c>
      <c r="P4097" t="e">
        <f t="shared" si="253"/>
        <v>#DIV/0!</v>
      </c>
      <c r="Q4097" s="10" t="s">
        <v>8321</v>
      </c>
      <c r="R4097" t="s">
        <v>8339</v>
      </c>
      <c r="S4097" s="14">
        <f t="shared" si="255"/>
        <v>41550.793935185182</v>
      </c>
      <c r="T4097" s="14">
        <f t="shared" si="254"/>
        <v>41580.793935185182</v>
      </c>
    </row>
    <row r="4098" spans="1:20" ht="60" hidden="1" x14ac:dyDescent="0.2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252"/>
        <v>0</v>
      </c>
      <c r="P4098" t="e">
        <f t="shared" si="253"/>
        <v>#DIV/0!</v>
      </c>
      <c r="Q4098" s="10" t="s">
        <v>8308</v>
      </c>
      <c r="R4098" t="s">
        <v>8342</v>
      </c>
      <c r="S4098" s="14">
        <f t="shared" si="255"/>
        <v>42188.012777777782</v>
      </c>
      <c r="T4098" s="14">
        <f t="shared" si="254"/>
        <v>42218.012777777782</v>
      </c>
    </row>
    <row r="4099" spans="1:20" ht="60" hidden="1" x14ac:dyDescent="0.2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6" si="256">ROUND(E4099/D4099*100,0)</f>
        <v>0</v>
      </c>
      <c r="P4099" t="e">
        <f t="shared" ref="P4099:P4116" si="257">ROUND(E4099/L4099,4)</f>
        <v>#DIV/0!</v>
      </c>
      <c r="Q4099" s="10" t="s">
        <v>8308</v>
      </c>
      <c r="R4099" t="s">
        <v>8342</v>
      </c>
      <c r="S4099" s="14">
        <f t="shared" si="255"/>
        <v>42317.810219907406</v>
      </c>
      <c r="T4099" s="14">
        <f t="shared" ref="T4099:T4116" si="258">(((I4099/60/60)/24)+DATE(1970,1,1))</f>
        <v>42347.810219907406</v>
      </c>
    </row>
    <row r="4100" spans="1:20" ht="60" hidden="1" x14ac:dyDescent="0.2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256"/>
        <v>0</v>
      </c>
      <c r="P4100" t="e">
        <f t="shared" si="257"/>
        <v>#DIV/0!</v>
      </c>
      <c r="Q4100" s="10" t="s">
        <v>8323</v>
      </c>
      <c r="R4100" t="s">
        <v>8324</v>
      </c>
      <c r="S4100" s="14">
        <f t="shared" ref="S4100:S4115" si="259">(((J4100/60)/60/24)+DATE(1970,1,1))</f>
        <v>42027.832800925928</v>
      </c>
      <c r="T4100" s="14">
        <f t="shared" si="258"/>
        <v>42065.044444444444</v>
      </c>
    </row>
    <row r="4101" spans="1:20" ht="45" hidden="1" x14ac:dyDescent="0.2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t="e">
        <f t="shared" si="257"/>
        <v>#DIV/0!</v>
      </c>
      <c r="Q4101" s="10" t="s">
        <v>8323</v>
      </c>
      <c r="R4101" t="s">
        <v>8326</v>
      </c>
      <c r="S4101" s="14">
        <f t="shared" si="259"/>
        <v>41948.957465277781</v>
      </c>
      <c r="T4101" s="14">
        <f t="shared" si="258"/>
        <v>41963.957465277781</v>
      </c>
    </row>
    <row r="4102" spans="1:20" ht="45" hidden="1" x14ac:dyDescent="0.2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256"/>
        <v>0</v>
      </c>
      <c r="P4102" t="e">
        <f t="shared" si="257"/>
        <v>#DIV/0!</v>
      </c>
      <c r="Q4102" s="10" t="s">
        <v>8316</v>
      </c>
      <c r="R4102" t="s">
        <v>8344</v>
      </c>
      <c r="S4102" s="14">
        <f t="shared" si="259"/>
        <v>41776.284780092588</v>
      </c>
      <c r="T4102" s="14">
        <f t="shared" si="258"/>
        <v>41806.284780092588</v>
      </c>
    </row>
    <row r="4103" spans="1:20" ht="45" hidden="1" x14ac:dyDescent="0.2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e">
        <f t="shared" si="257"/>
        <v>#DIV/0!</v>
      </c>
      <c r="Q4103" s="10" t="s">
        <v>8323</v>
      </c>
      <c r="R4103" t="s">
        <v>8326</v>
      </c>
      <c r="S4103" s="14">
        <f t="shared" si="259"/>
        <v>41927.124884259261</v>
      </c>
      <c r="T4103" s="14">
        <f t="shared" si="258"/>
        <v>41937.124884259261</v>
      </c>
    </row>
    <row r="4104" spans="1:20" ht="60" hidden="1" x14ac:dyDescent="0.2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256"/>
        <v>0</v>
      </c>
      <c r="P4104" t="e">
        <f t="shared" si="257"/>
        <v>#DIV/0!</v>
      </c>
      <c r="Q4104" s="10" t="s">
        <v>8308</v>
      </c>
      <c r="R4104" t="s">
        <v>8342</v>
      </c>
      <c r="S4104" s="14">
        <f t="shared" si="259"/>
        <v>42300.825648148151</v>
      </c>
      <c r="T4104" s="14">
        <f t="shared" si="258"/>
        <v>42330.867314814815</v>
      </c>
    </row>
    <row r="4105" spans="1:20" ht="60" hidden="1" x14ac:dyDescent="0.2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 t="e">
        <f t="shared" si="257"/>
        <v>#DIV/0!</v>
      </c>
      <c r="Q4105" s="10" t="s">
        <v>8323</v>
      </c>
      <c r="R4105" t="s">
        <v>8326</v>
      </c>
      <c r="S4105" s="14">
        <f t="shared" si="259"/>
        <v>42732.787523148145</v>
      </c>
      <c r="T4105" s="14">
        <f t="shared" si="258"/>
        <v>42762.787523148145</v>
      </c>
    </row>
    <row r="4106" spans="1:20" ht="45" hidden="1" x14ac:dyDescent="0.2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256"/>
        <v>0</v>
      </c>
      <c r="P4106" t="e">
        <f t="shared" si="257"/>
        <v>#DIV/0!</v>
      </c>
      <c r="Q4106" s="10" t="s">
        <v>8321</v>
      </c>
      <c r="R4106" t="s">
        <v>8325</v>
      </c>
      <c r="S4106" s="14">
        <f t="shared" si="259"/>
        <v>42438.961273148147</v>
      </c>
      <c r="T4106" s="14">
        <f t="shared" si="258"/>
        <v>42468.919606481482</v>
      </c>
    </row>
    <row r="4107" spans="1:20" ht="60" hidden="1" x14ac:dyDescent="0.2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256"/>
        <v>0</v>
      </c>
      <c r="P4107" t="e">
        <f t="shared" si="257"/>
        <v>#DIV/0!</v>
      </c>
      <c r="Q4107" s="10" t="s">
        <v>8308</v>
      </c>
      <c r="R4107" t="s">
        <v>8342</v>
      </c>
      <c r="S4107" s="14">
        <f t="shared" si="259"/>
        <v>42466.858888888892</v>
      </c>
      <c r="T4107" s="14">
        <f t="shared" si="258"/>
        <v>42490.916666666672</v>
      </c>
    </row>
    <row r="4108" spans="1:20" ht="60" hidden="1" x14ac:dyDescent="0.2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 t="e">
        <f t="shared" si="257"/>
        <v>#DIV/0!</v>
      </c>
      <c r="Q4108" s="10" t="s">
        <v>8323</v>
      </c>
      <c r="R4108" t="s">
        <v>8326</v>
      </c>
      <c r="S4108" s="14">
        <f t="shared" si="259"/>
        <v>42809.645914351851</v>
      </c>
      <c r="T4108" s="14">
        <f t="shared" si="258"/>
        <v>42828.645914351851</v>
      </c>
    </row>
    <row r="4109" spans="1:20" ht="45" hidden="1" x14ac:dyDescent="0.2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256"/>
        <v>0</v>
      </c>
      <c r="P4109" t="e">
        <f t="shared" si="257"/>
        <v>#DIV/0!</v>
      </c>
      <c r="Q4109" s="10" t="s">
        <v>8308</v>
      </c>
      <c r="R4109" t="s">
        <v>8342</v>
      </c>
      <c r="S4109" s="14">
        <f t="shared" si="259"/>
        <v>42248.934675925921</v>
      </c>
      <c r="T4109" s="14">
        <f t="shared" si="258"/>
        <v>42303.934675925921</v>
      </c>
    </row>
    <row r="4110" spans="1:20" ht="60" hidden="1" x14ac:dyDescent="0.2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256"/>
        <v>0</v>
      </c>
      <c r="P4110" t="e">
        <f t="shared" si="257"/>
        <v>#DIV/0!</v>
      </c>
      <c r="Q4110" s="10" t="s">
        <v>8316</v>
      </c>
      <c r="R4110" t="s">
        <v>8334</v>
      </c>
      <c r="S4110" s="14">
        <f t="shared" si="259"/>
        <v>42295.753391203703</v>
      </c>
      <c r="T4110" s="14">
        <f t="shared" si="258"/>
        <v>42325.795057870375</v>
      </c>
    </row>
    <row r="4111" spans="1:20" ht="45" hidden="1" x14ac:dyDescent="0.2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256"/>
        <v>0</v>
      </c>
      <c r="P4111" t="e">
        <f t="shared" si="257"/>
        <v>#DIV/0!</v>
      </c>
      <c r="Q4111" s="10" t="s">
        <v>8316</v>
      </c>
      <c r="R4111" t="s">
        <v>8344</v>
      </c>
      <c r="S4111" s="14">
        <f t="shared" si="259"/>
        <v>42035.029224537036</v>
      </c>
      <c r="T4111" s="14">
        <f t="shared" si="258"/>
        <v>42064.029224537036</v>
      </c>
    </row>
    <row r="4112" spans="1:20" ht="45" hidden="1" x14ac:dyDescent="0.2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256"/>
        <v>0</v>
      </c>
      <c r="P4112" t="e">
        <f t="shared" si="257"/>
        <v>#DIV/0!</v>
      </c>
      <c r="Q4112" s="10" t="s">
        <v>8346</v>
      </c>
      <c r="R4112" t="s">
        <v>8347</v>
      </c>
      <c r="S4112" s="14">
        <f t="shared" si="259"/>
        <v>41831.060092592597</v>
      </c>
      <c r="T4112" s="14">
        <f t="shared" si="258"/>
        <v>41851.060092592597</v>
      </c>
    </row>
    <row r="4113" spans="1:20" ht="30" hidden="1" x14ac:dyDescent="0.2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256"/>
        <v>0</v>
      </c>
      <c r="P4113" t="e">
        <f t="shared" si="257"/>
        <v>#DIV/0!</v>
      </c>
      <c r="Q4113" s="10" t="s">
        <v>8313</v>
      </c>
      <c r="R4113" t="s">
        <v>8351</v>
      </c>
      <c r="S4113" s="14">
        <f t="shared" si="259"/>
        <v>42046.072743055556</v>
      </c>
      <c r="T4113" s="14">
        <f t="shared" si="258"/>
        <v>42091.031076388885</v>
      </c>
    </row>
    <row r="4114" spans="1:20" ht="45" hidden="1" x14ac:dyDescent="0.2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256"/>
        <v>0</v>
      </c>
      <c r="P4114" t="e">
        <f t="shared" si="257"/>
        <v>#DIV/0!</v>
      </c>
      <c r="Q4114" s="10" t="s">
        <v>8313</v>
      </c>
      <c r="R4114" t="s">
        <v>8355</v>
      </c>
      <c r="S4114" s="14">
        <f t="shared" si="259"/>
        <v>42782.426875000005</v>
      </c>
      <c r="T4114" s="14">
        <f t="shared" si="258"/>
        <v>42789.426875000005</v>
      </c>
    </row>
    <row r="4115" spans="1:20" ht="45" hidden="1" x14ac:dyDescent="0.2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256"/>
        <v>0</v>
      </c>
      <c r="P4115" t="e">
        <f t="shared" si="257"/>
        <v>#DIV/0!</v>
      </c>
      <c r="Q4115" s="10" t="s">
        <v>8319</v>
      </c>
      <c r="R4115" t="s">
        <v>8345</v>
      </c>
      <c r="S4115" s="14">
        <f t="shared" si="259"/>
        <v>41829.896562499998</v>
      </c>
      <c r="T4115" s="14">
        <f t="shared" si="258"/>
        <v>41859.896562499998</v>
      </c>
    </row>
    <row r="4116" spans="1:20" hidden="1" x14ac:dyDescent="0.25">
      <c r="O4116" t="e">
        <f t="shared" si="256"/>
        <v>#DIV/0!</v>
      </c>
      <c r="P4116" t="e">
        <f t="shared" si="257"/>
        <v>#DIV/0!</v>
      </c>
      <c r="T4116" s="14">
        <f t="shared" si="258"/>
        <v>25569</v>
      </c>
    </row>
  </sheetData>
  <autoFilter ref="A1:U4116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6" operator="equal">
      <formula>"canceled"</formula>
    </cfRule>
    <cfRule type="cellIs" dxfId="13" priority="7" operator="equal">
      <formula>"failed"</formula>
    </cfRule>
    <cfRule type="cellIs" dxfId="12" priority="8" operator="equal">
      <formula>"successful"</formula>
    </cfRule>
    <cfRule type="cellIs" dxfId="11" priority="9" operator="equal">
      <formula>"live"</formula>
    </cfRule>
  </conditionalFormatting>
  <conditionalFormatting sqref="E1:E1048576">
    <cfRule type="cellIs" dxfId="10" priority="5" operator="lessThan">
      <formula>500000</formula>
    </cfRule>
  </conditionalFormatting>
  <conditionalFormatting sqref="O1:O1048576 P1 R1:T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percent" val="0"/>
        <cfvo type="percent" val="100"/>
        <color rgb="FFC00000"/>
        <color theme="9" tint="0.59999389629810485"/>
      </colorScale>
    </cfRule>
    <cfRule type="colorScale" priority="4">
      <colorScale>
        <cfvo type="min"/>
        <cfvo type="max"/>
        <color rgb="FFC00000"/>
        <color theme="9" tint="0.59999389629810485"/>
      </colorScale>
    </cfRule>
  </conditionalFormatting>
  <conditionalFormatting sqref="O2">
    <cfRule type="colorScale" priority="3">
      <colorScale>
        <cfvo type="percent" val="0"/>
        <cfvo type="percent" val="100"/>
        <color rgb="FFFF0000"/>
        <color theme="9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B1C37-2C68-478D-873A-36DD1E7FCA85}">
  <dimension ref="A1"/>
  <sheetViews>
    <sheetView workbookViewId="0">
      <selection activeCell="E31" sqref="E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ABD0A-ABEA-4AC5-8E0D-5751F9A118A7}">
  <dimension ref="A1:T413"/>
  <sheetViews>
    <sheetView workbookViewId="0">
      <selection activeCell="D1" sqref="D1"/>
    </sheetView>
  </sheetViews>
  <sheetFormatPr defaultRowHeight="15" x14ac:dyDescent="0.25"/>
  <cols>
    <col min="5" max="5" width="52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8365</v>
      </c>
      <c r="R1" s="1" t="s">
        <v>8364</v>
      </c>
      <c r="S1" s="13" t="s">
        <v>8366</v>
      </c>
      <c r="T1" s="1" t="s">
        <v>8367</v>
      </c>
    </row>
    <row r="2" spans="1:20" ht="300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179.27600000000001</v>
      </c>
      <c r="Q2" s="10" t="s">
        <v>8323</v>
      </c>
      <c r="R2" t="s">
        <v>8326</v>
      </c>
      <c r="S2" s="14">
        <v>41730.276747685188</v>
      </c>
      <c r="T2" s="14">
        <v>41764.276747685188</v>
      </c>
    </row>
    <row r="3" spans="1:20" ht="255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60.300899999999999</v>
      </c>
      <c r="Q3" s="10" t="s">
        <v>8323</v>
      </c>
      <c r="R3" t="s">
        <v>8326</v>
      </c>
      <c r="S3" s="14">
        <v>41940.69158564815</v>
      </c>
      <c r="T3" s="14">
        <v>41969.332638888889</v>
      </c>
    </row>
    <row r="4" spans="1:20" ht="135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186.80289999999999</v>
      </c>
      <c r="Q4" s="10" t="s">
        <v>8323</v>
      </c>
      <c r="R4" t="s">
        <v>8326</v>
      </c>
      <c r="S4" s="14">
        <v>42020.700567129628</v>
      </c>
      <c r="T4" s="14">
        <v>42065.207638888889</v>
      </c>
    </row>
    <row r="5" spans="1:20" ht="195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550.04110000000003</v>
      </c>
      <c r="Q5" s="10" t="s">
        <v>8323</v>
      </c>
      <c r="R5" t="s">
        <v>8326</v>
      </c>
      <c r="S5" s="14">
        <v>41887.292187500003</v>
      </c>
      <c r="T5" s="14">
        <v>41917.292187500003</v>
      </c>
    </row>
    <row r="6" spans="1:20" ht="255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119.1763</v>
      </c>
      <c r="Q6" s="10" t="s">
        <v>8323</v>
      </c>
      <c r="R6" t="s">
        <v>8326</v>
      </c>
      <c r="S6" s="14">
        <v>42480.078715277778</v>
      </c>
      <c r="T6" s="14">
        <v>42504.165972222225</v>
      </c>
    </row>
    <row r="7" spans="1:20" ht="165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131.1362</v>
      </c>
      <c r="Q7" s="10" t="s">
        <v>8323</v>
      </c>
      <c r="R7" t="s">
        <v>8326</v>
      </c>
      <c r="S7" s="14">
        <v>42252.474351851852</v>
      </c>
      <c r="T7" s="14">
        <v>42276.165972222225</v>
      </c>
    </row>
    <row r="8" spans="1:20" ht="270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262.11189999999999</v>
      </c>
      <c r="Q8" s="10" t="s">
        <v>8323</v>
      </c>
      <c r="R8" t="s">
        <v>8326</v>
      </c>
      <c r="S8" s="14">
        <v>42219.665173611109</v>
      </c>
      <c r="T8" s="14">
        <v>42257.165972222225</v>
      </c>
    </row>
    <row r="9" spans="1:20" ht="300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134.2637</v>
      </c>
      <c r="Q9" s="10" t="s">
        <v>8323</v>
      </c>
      <c r="R9" t="s">
        <v>8326</v>
      </c>
      <c r="S9" s="14">
        <v>42445.19430555556</v>
      </c>
      <c r="T9" s="14">
        <v>42489.19430555556</v>
      </c>
    </row>
    <row r="10" spans="1:20" ht="285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297.02980000000002</v>
      </c>
      <c r="Q10" s="10" t="s">
        <v>8323</v>
      </c>
      <c r="R10" t="s">
        <v>8326</v>
      </c>
      <c r="S10" s="14">
        <v>41884.617314814815</v>
      </c>
      <c r="T10" s="14">
        <v>41916.617314814815</v>
      </c>
    </row>
    <row r="11" spans="1:20" ht="270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141.71299999999999</v>
      </c>
      <c r="Q11" s="10" t="s">
        <v>8323</v>
      </c>
      <c r="R11" t="s">
        <v>8326</v>
      </c>
      <c r="S11" s="14">
        <v>42697.850844907407</v>
      </c>
      <c r="T11" s="14">
        <v>42745.208333333328</v>
      </c>
    </row>
    <row r="12" spans="1:20" ht="285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85.531099999999995</v>
      </c>
      <c r="Q12" s="10" t="s">
        <v>8323</v>
      </c>
      <c r="R12" t="s">
        <v>8326</v>
      </c>
      <c r="S12" s="14">
        <v>41834.586574074077</v>
      </c>
      <c r="T12" s="14">
        <v>41866.083333333336</v>
      </c>
    </row>
    <row r="13" spans="1:20" ht="285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119.1925</v>
      </c>
      <c r="Q13" s="10" t="s">
        <v>8323</v>
      </c>
      <c r="R13" t="s">
        <v>8326</v>
      </c>
      <c r="S13" s="14">
        <v>41918.742175925923</v>
      </c>
      <c r="T13" s="14">
        <v>41948.783842592595</v>
      </c>
    </row>
    <row r="14" spans="1:20" ht="285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251.7381</v>
      </c>
      <c r="Q14" s="10" t="s">
        <v>8323</v>
      </c>
      <c r="R14" t="s">
        <v>8326</v>
      </c>
      <c r="S14" s="14">
        <v>42614.760937500003</v>
      </c>
      <c r="T14" s="14">
        <v>42644.165972222225</v>
      </c>
    </row>
    <row r="15" spans="1:20" ht="255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110.35209999999999</v>
      </c>
      <c r="Q15" s="10" t="s">
        <v>8323</v>
      </c>
      <c r="R15" t="s">
        <v>8326</v>
      </c>
      <c r="S15" s="14">
        <v>41909.969386574077</v>
      </c>
      <c r="T15" s="14">
        <v>41950.011053240742</v>
      </c>
    </row>
    <row r="16" spans="1:20" ht="270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92.037800000000004</v>
      </c>
      <c r="Q16" s="10" t="s">
        <v>8323</v>
      </c>
      <c r="R16" t="s">
        <v>8326</v>
      </c>
      <c r="S16" s="14">
        <v>42461.747199074074</v>
      </c>
      <c r="T16" s="14">
        <v>42491.747199074074</v>
      </c>
    </row>
    <row r="17" spans="1:20" ht="255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81.125900000000001</v>
      </c>
      <c r="Q17" s="10" t="s">
        <v>8323</v>
      </c>
      <c r="R17" t="s">
        <v>8326</v>
      </c>
      <c r="S17" s="14">
        <v>42135.60020833333</v>
      </c>
      <c r="T17" s="14">
        <v>42167.083333333328</v>
      </c>
    </row>
    <row r="18" spans="1:20" ht="240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106.797</v>
      </c>
      <c r="Q18" s="10" t="s">
        <v>8323</v>
      </c>
      <c r="R18" t="s">
        <v>8326</v>
      </c>
      <c r="S18" s="14">
        <v>41933.291643518518</v>
      </c>
      <c r="T18" s="14">
        <v>41963.333310185189</v>
      </c>
    </row>
    <row r="19" spans="1:20" ht="135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177.08699999999999</v>
      </c>
      <c r="Q19" s="10" t="s">
        <v>8323</v>
      </c>
      <c r="R19" t="s">
        <v>8326</v>
      </c>
      <c r="S19" s="14">
        <v>42602.576712962968</v>
      </c>
      <c r="T19" s="14">
        <v>42621.15625</v>
      </c>
    </row>
    <row r="20" spans="1:20" ht="300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182.9091</v>
      </c>
      <c r="Q20" s="10" t="s">
        <v>8323</v>
      </c>
      <c r="R20" t="s">
        <v>8326</v>
      </c>
      <c r="S20" s="14">
        <v>42702.917048611111</v>
      </c>
      <c r="T20" s="14">
        <v>42732.917048611111</v>
      </c>
    </row>
    <row r="21" spans="1:20" ht="195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168.25210000000001</v>
      </c>
      <c r="Q21" s="10" t="s">
        <v>8323</v>
      </c>
      <c r="R21" t="s">
        <v>8326</v>
      </c>
      <c r="S21" s="14">
        <v>42050.983182870375</v>
      </c>
      <c r="T21" s="14">
        <v>42085.941516203704</v>
      </c>
    </row>
    <row r="22" spans="1:20" ht="300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71.491799999999998</v>
      </c>
      <c r="Q22" s="10" t="s">
        <v>8323</v>
      </c>
      <c r="R22" t="s">
        <v>8326</v>
      </c>
      <c r="S22" s="14">
        <v>41835.666354166664</v>
      </c>
      <c r="T22" s="14">
        <v>41855.666354166664</v>
      </c>
    </row>
    <row r="23" spans="1:20" ht="255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99.787899999999993</v>
      </c>
      <c r="Q23" s="10" t="s">
        <v>8323</v>
      </c>
      <c r="R23" t="s">
        <v>8326</v>
      </c>
      <c r="S23" s="14">
        <v>42290.61855324074</v>
      </c>
      <c r="T23" s="14">
        <v>42320.104861111111</v>
      </c>
    </row>
    <row r="24" spans="1:20" ht="270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54.912599999999998</v>
      </c>
      <c r="Q24" s="10" t="s">
        <v>8323</v>
      </c>
      <c r="R24" t="s">
        <v>8326</v>
      </c>
      <c r="S24" s="14">
        <v>42400.704537037032</v>
      </c>
      <c r="T24" s="14">
        <v>42444.875</v>
      </c>
    </row>
    <row r="25" spans="1:20" ht="255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89.585700000000003</v>
      </c>
      <c r="Q25" s="10" t="s">
        <v>8323</v>
      </c>
      <c r="R25" t="s">
        <v>8326</v>
      </c>
      <c r="S25" s="14">
        <v>42696.624444444446</v>
      </c>
      <c r="T25" s="14">
        <v>42726.624444444446</v>
      </c>
    </row>
    <row r="26" spans="1:20" ht="285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199.16669999999999</v>
      </c>
      <c r="Q26" s="10" t="s">
        <v>8323</v>
      </c>
      <c r="R26" t="s">
        <v>8326</v>
      </c>
      <c r="S26" s="14">
        <v>42265.022824074069</v>
      </c>
      <c r="T26" s="14">
        <v>42285.022824074069</v>
      </c>
    </row>
    <row r="27" spans="1:20" ht="300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85.5304</v>
      </c>
      <c r="Q27" s="10" t="s">
        <v>8323</v>
      </c>
      <c r="R27" t="s">
        <v>8326</v>
      </c>
      <c r="S27" s="14">
        <v>42522.347812499997</v>
      </c>
      <c r="T27" s="14">
        <v>42552.347812499997</v>
      </c>
    </row>
    <row r="28" spans="1:20" ht="225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106.5034</v>
      </c>
      <c r="Q28" s="10" t="s">
        <v>8323</v>
      </c>
      <c r="R28" t="s">
        <v>8326</v>
      </c>
      <c r="S28" s="14">
        <v>42284.500104166669</v>
      </c>
      <c r="T28" s="14">
        <v>42314.541770833333</v>
      </c>
    </row>
    <row r="29" spans="1:20" ht="285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127.79170000000001</v>
      </c>
      <c r="Q29" s="10" t="s">
        <v>8323</v>
      </c>
      <c r="R29" t="s">
        <v>8326</v>
      </c>
      <c r="S29" s="14">
        <v>42292.701053240744</v>
      </c>
      <c r="T29" s="14">
        <v>42322.742719907401</v>
      </c>
    </row>
    <row r="30" spans="1:20" ht="195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136.84819999999999</v>
      </c>
      <c r="Q30" s="10" t="s">
        <v>8323</v>
      </c>
      <c r="R30" t="s">
        <v>8326</v>
      </c>
      <c r="S30" s="14">
        <v>42769.574999999997</v>
      </c>
      <c r="T30" s="14">
        <v>42790.574999999997</v>
      </c>
    </row>
    <row r="31" spans="1:20" ht="285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53.177100000000003</v>
      </c>
      <c r="Q31" s="10" t="s">
        <v>8323</v>
      </c>
      <c r="R31" t="s">
        <v>8326</v>
      </c>
      <c r="S31" s="14">
        <v>42172.757638888885</v>
      </c>
      <c r="T31" s="14">
        <v>42202.757638888885</v>
      </c>
    </row>
    <row r="32" spans="1:20" ht="285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125.123</v>
      </c>
      <c r="Q32" s="10" t="s">
        <v>8323</v>
      </c>
      <c r="R32" t="s">
        <v>8326</v>
      </c>
      <c r="S32" s="14">
        <v>42567.840069444443</v>
      </c>
      <c r="T32" s="14">
        <v>42597.840069444443</v>
      </c>
    </row>
    <row r="33" spans="1:20" ht="120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256.37290000000002</v>
      </c>
      <c r="Q33" s="10" t="s">
        <v>8323</v>
      </c>
      <c r="R33" t="s">
        <v>8326</v>
      </c>
      <c r="S33" s="14">
        <v>42772.833379629628</v>
      </c>
      <c r="T33" s="14">
        <v>42806.875</v>
      </c>
    </row>
    <row r="34" spans="1:20" ht="255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252.01669999999999</v>
      </c>
      <c r="Q34" s="10" t="s">
        <v>8323</v>
      </c>
      <c r="R34" t="s">
        <v>8326</v>
      </c>
      <c r="S34" s="14">
        <v>42473.794710648144</v>
      </c>
      <c r="T34" s="14">
        <v>42503.794710648144</v>
      </c>
    </row>
    <row r="35" spans="1:20" ht="255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200.6944</v>
      </c>
      <c r="Q35" s="10" t="s">
        <v>8323</v>
      </c>
      <c r="R35" t="s">
        <v>8326</v>
      </c>
      <c r="S35" s="14">
        <v>41775.753761574073</v>
      </c>
      <c r="T35" s="14">
        <v>41805.753761574073</v>
      </c>
    </row>
    <row r="36" spans="1:20" ht="225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72.761399999999995</v>
      </c>
      <c r="Q36" s="10" t="s">
        <v>8323</v>
      </c>
      <c r="R36" t="s">
        <v>8326</v>
      </c>
      <c r="S36" s="14">
        <v>42144.573807870373</v>
      </c>
      <c r="T36" s="14">
        <v>42166.165972222225</v>
      </c>
    </row>
    <row r="37" spans="1:20" ht="285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90.744699999999995</v>
      </c>
      <c r="Q37" s="10" t="s">
        <v>8323</v>
      </c>
      <c r="R37" t="s">
        <v>8326</v>
      </c>
      <c r="S37" s="14">
        <v>42158.065694444449</v>
      </c>
      <c r="T37" s="14">
        <v>42201</v>
      </c>
    </row>
    <row r="38" spans="1:20" ht="120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69.565100000000001</v>
      </c>
      <c r="Q38" s="10" t="s">
        <v>8323</v>
      </c>
      <c r="R38" t="s">
        <v>8326</v>
      </c>
      <c r="S38" s="14">
        <v>41871.755694444444</v>
      </c>
      <c r="T38" s="14">
        <v>41901.755694444444</v>
      </c>
    </row>
    <row r="39" spans="1:20" ht="165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93.813400000000001</v>
      </c>
      <c r="Q39" s="10" t="s">
        <v>8323</v>
      </c>
      <c r="R39" t="s">
        <v>8326</v>
      </c>
      <c r="S39" s="14">
        <v>41964.315532407403</v>
      </c>
      <c r="T39" s="14">
        <v>41995.166666666672</v>
      </c>
    </row>
    <row r="40" spans="1:20" ht="195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62.052799999999998</v>
      </c>
      <c r="Q40" s="10" t="s">
        <v>8323</v>
      </c>
      <c r="R40" t="s">
        <v>8326</v>
      </c>
      <c r="S40" s="14">
        <v>41802.574282407404</v>
      </c>
      <c r="T40" s="14">
        <v>41823.165972222225</v>
      </c>
    </row>
    <row r="41" spans="1:20" ht="270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71.242800000000003</v>
      </c>
      <c r="Q41" s="10" t="s">
        <v>8323</v>
      </c>
      <c r="R41" t="s">
        <v>8326</v>
      </c>
      <c r="S41" s="14">
        <v>42473.007037037038</v>
      </c>
      <c r="T41" s="14">
        <v>42503.007037037038</v>
      </c>
    </row>
    <row r="42" spans="1:20" ht="225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716.35289999999998</v>
      </c>
      <c r="Q42" s="10" t="s">
        <v>8323</v>
      </c>
      <c r="R42" t="s">
        <v>8326</v>
      </c>
      <c r="S42" s="14">
        <v>42605.765381944439</v>
      </c>
      <c r="T42" s="14">
        <v>42634.125</v>
      </c>
    </row>
    <row r="43" spans="1:20" ht="120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60.475000000000001</v>
      </c>
      <c r="Q43" s="10" t="s">
        <v>8323</v>
      </c>
      <c r="R43" t="s">
        <v>8326</v>
      </c>
      <c r="S43" s="14">
        <v>42068.888391203705</v>
      </c>
      <c r="T43" s="14">
        <v>42098.846724537041</v>
      </c>
    </row>
    <row r="44" spans="1:20" ht="255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0" t="s">
        <v>8323</v>
      </c>
      <c r="R44" t="s">
        <v>8326</v>
      </c>
      <c r="S44" s="14">
        <v>41850.400937500002</v>
      </c>
      <c r="T44" s="14">
        <v>41895.400937500002</v>
      </c>
    </row>
    <row r="45" spans="1:20" ht="300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93.977400000000003</v>
      </c>
      <c r="Q45" s="10" t="s">
        <v>8323</v>
      </c>
      <c r="R45" t="s">
        <v>8326</v>
      </c>
      <c r="S45" s="14">
        <v>41826.871238425927</v>
      </c>
      <c r="T45" s="14">
        <v>41859.57916666667</v>
      </c>
    </row>
    <row r="46" spans="1:20" ht="270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110.86539999999999</v>
      </c>
      <c r="Q46" s="10" t="s">
        <v>8323</v>
      </c>
      <c r="R46" t="s">
        <v>8326</v>
      </c>
      <c r="S46" s="14">
        <v>42134.172071759262</v>
      </c>
      <c r="T46" s="14">
        <v>42155.290972222225</v>
      </c>
    </row>
    <row r="47" spans="1:20" ht="225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184.67740000000001</v>
      </c>
      <c r="Q47" s="10" t="s">
        <v>8323</v>
      </c>
      <c r="R47" t="s">
        <v>8326</v>
      </c>
      <c r="S47" s="14">
        <v>42494.563449074078</v>
      </c>
      <c r="T47" s="14">
        <v>42524.563449074078</v>
      </c>
    </row>
    <row r="48" spans="1:20" ht="270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88.773399999999995</v>
      </c>
      <c r="Q48" s="10" t="s">
        <v>8323</v>
      </c>
      <c r="R48" t="s">
        <v>8326</v>
      </c>
      <c r="S48" s="14">
        <v>42233.738564814819</v>
      </c>
      <c r="T48" s="14">
        <v>42263.738564814819</v>
      </c>
    </row>
    <row r="49" spans="1:20" ht="270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50.158000000000001</v>
      </c>
      <c r="Q49" s="10" t="s">
        <v>8323</v>
      </c>
      <c r="R49" t="s">
        <v>8326</v>
      </c>
      <c r="S49" s="14">
        <v>41778.637245370373</v>
      </c>
      <c r="T49" s="14">
        <v>41810.958333333336</v>
      </c>
    </row>
    <row r="50" spans="1:20" ht="240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57.626899999999999</v>
      </c>
      <c r="Q50" s="10" t="s">
        <v>8323</v>
      </c>
      <c r="R50" t="s">
        <v>8326</v>
      </c>
      <c r="S50" s="14">
        <v>42230.472222222219</v>
      </c>
      <c r="T50" s="14">
        <v>42259.165972222225</v>
      </c>
    </row>
    <row r="51" spans="1:20" ht="270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56.066000000000003</v>
      </c>
      <c r="Q51" s="10" t="s">
        <v>8323</v>
      </c>
      <c r="R51" t="s">
        <v>8326</v>
      </c>
      <c r="S51" s="14">
        <v>42037.938206018516</v>
      </c>
      <c r="T51" s="14">
        <v>42068.166666666672</v>
      </c>
    </row>
    <row r="52" spans="1:20" ht="285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109.03060000000001</v>
      </c>
      <c r="Q52" s="10" t="s">
        <v>8323</v>
      </c>
      <c r="R52" t="s">
        <v>8326</v>
      </c>
      <c r="S52" s="14">
        <v>42157.470185185186</v>
      </c>
      <c r="T52" s="14">
        <v>42187.470185185186</v>
      </c>
    </row>
    <row r="53" spans="1:20" ht="240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103.95099999999999</v>
      </c>
      <c r="Q53" s="10" t="s">
        <v>8323</v>
      </c>
      <c r="R53" t="s">
        <v>8326</v>
      </c>
      <c r="S53" s="14">
        <v>42250.598217592589</v>
      </c>
      <c r="T53" s="14">
        <v>42270.598217592589</v>
      </c>
    </row>
    <row r="54" spans="1:20" ht="315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62.827399999999997</v>
      </c>
      <c r="Q54" s="10" t="s">
        <v>8323</v>
      </c>
      <c r="R54" t="s">
        <v>8326</v>
      </c>
      <c r="S54" s="14">
        <v>41800.380428240744</v>
      </c>
      <c r="T54" s="14">
        <v>41830.380428240744</v>
      </c>
    </row>
    <row r="55" spans="1:20" ht="210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0" t="s">
        <v>8323</v>
      </c>
      <c r="R55" t="s">
        <v>8326</v>
      </c>
      <c r="S55" s="14">
        <v>42491.92288194444</v>
      </c>
      <c r="T55" s="14">
        <v>42521.92288194444</v>
      </c>
    </row>
    <row r="56" spans="1:20" ht="285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139.1892</v>
      </c>
      <c r="Q56" s="10" t="s">
        <v>8323</v>
      </c>
      <c r="R56" t="s">
        <v>8326</v>
      </c>
      <c r="S56" s="14">
        <v>41878.878379629627</v>
      </c>
      <c r="T56" s="14">
        <v>41908.878379629627</v>
      </c>
    </row>
    <row r="57" spans="1:20" ht="255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63.574100000000001</v>
      </c>
      <c r="Q57" s="10" t="s">
        <v>8323</v>
      </c>
      <c r="R57" t="s">
        <v>8326</v>
      </c>
      <c r="S57" s="14">
        <v>41932.311099537037</v>
      </c>
      <c r="T57" s="14">
        <v>41962.352766203709</v>
      </c>
    </row>
    <row r="58" spans="1:20" ht="285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105.5155</v>
      </c>
      <c r="Q58" s="10" t="s">
        <v>8323</v>
      </c>
      <c r="R58" t="s">
        <v>8326</v>
      </c>
      <c r="S58" s="14">
        <v>42118.556331018524</v>
      </c>
      <c r="T58" s="14">
        <v>42150.165972222225</v>
      </c>
    </row>
    <row r="59" spans="1:20" ht="285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141.29169999999999</v>
      </c>
      <c r="Q59" s="10" t="s">
        <v>8323</v>
      </c>
      <c r="R59" t="s">
        <v>8326</v>
      </c>
      <c r="S59" s="14">
        <v>42239.957962962959</v>
      </c>
      <c r="T59" s="14">
        <v>42260</v>
      </c>
    </row>
    <row r="60" spans="1:20" ht="285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137.2432</v>
      </c>
      <c r="Q60" s="10" t="s">
        <v>8323</v>
      </c>
      <c r="R60" t="s">
        <v>8326</v>
      </c>
      <c r="S60" s="14">
        <v>41880.76357638889</v>
      </c>
      <c r="T60" s="14">
        <v>41895.166666666664</v>
      </c>
    </row>
    <row r="61" spans="1:20" ht="285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99.343100000000007</v>
      </c>
      <c r="Q61" s="10" t="s">
        <v>8323</v>
      </c>
      <c r="R61" t="s">
        <v>8326</v>
      </c>
      <c r="S61" s="14">
        <v>42561.783877314811</v>
      </c>
      <c r="T61" s="14">
        <v>42593.165972222225</v>
      </c>
    </row>
    <row r="62" spans="1:20" ht="255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103.21429999999999</v>
      </c>
      <c r="Q62" s="10" t="s">
        <v>8323</v>
      </c>
      <c r="R62" t="s">
        <v>8326</v>
      </c>
      <c r="S62" s="14">
        <v>42037.791238425925</v>
      </c>
      <c r="T62" s="14">
        <v>42067.791238425925</v>
      </c>
    </row>
    <row r="63" spans="1:20" ht="285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63.829099999999997</v>
      </c>
      <c r="Q63" s="10" t="s">
        <v>8323</v>
      </c>
      <c r="R63" t="s">
        <v>8326</v>
      </c>
      <c r="S63" s="14">
        <v>42753.205625000002</v>
      </c>
      <c r="T63" s="14">
        <v>42783.670138888891</v>
      </c>
    </row>
    <row r="64" spans="1:20" ht="225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41.773899999999998</v>
      </c>
      <c r="Q64" s="10" t="s">
        <v>8323</v>
      </c>
      <c r="R64" t="s">
        <v>8326</v>
      </c>
      <c r="S64" s="14">
        <v>40633.154363425929</v>
      </c>
      <c r="T64" s="14">
        <v>40664.207638888889</v>
      </c>
    </row>
    <row r="65" spans="1:20" ht="315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145.86959999999999</v>
      </c>
      <c r="Q65" s="10" t="s">
        <v>8323</v>
      </c>
      <c r="R65" t="s">
        <v>8326</v>
      </c>
      <c r="S65" s="14">
        <v>42626.7503125</v>
      </c>
      <c r="T65" s="14">
        <v>42656.7503125</v>
      </c>
    </row>
    <row r="66" spans="1:20" ht="285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118.1294</v>
      </c>
      <c r="Q66" s="10" t="s">
        <v>8323</v>
      </c>
      <c r="R66" t="s">
        <v>8326</v>
      </c>
      <c r="S66" s="14">
        <v>41834.953865740739</v>
      </c>
      <c r="T66" s="14">
        <v>41879.953865740739</v>
      </c>
    </row>
    <row r="67" spans="1:20" ht="210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110.2308</v>
      </c>
      <c r="Q67" s="10" t="s">
        <v>8323</v>
      </c>
      <c r="R67" t="s">
        <v>8326</v>
      </c>
      <c r="S67" s="14">
        <v>41791.492777777778</v>
      </c>
      <c r="T67" s="14">
        <v>41836.492777777778</v>
      </c>
    </row>
    <row r="68" spans="1:20" ht="285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58.688600000000001</v>
      </c>
      <c r="Q68" s="10" t="s">
        <v>8323</v>
      </c>
      <c r="R68" t="s">
        <v>8326</v>
      </c>
      <c r="S68" s="14">
        <v>41893.324884259258</v>
      </c>
      <c r="T68" s="14">
        <v>41926.290972222225</v>
      </c>
    </row>
    <row r="69" spans="1:20" ht="180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134.1549</v>
      </c>
      <c r="Q69" s="10" t="s">
        <v>8323</v>
      </c>
      <c r="R69" t="s">
        <v>8326</v>
      </c>
      <c r="S69" s="14">
        <v>41776.063136574077</v>
      </c>
      <c r="T69" s="14">
        <v>41807.125</v>
      </c>
    </row>
    <row r="70" spans="1:20" ht="300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264.8485</v>
      </c>
      <c r="Q70" s="10" t="s">
        <v>8323</v>
      </c>
      <c r="R70" t="s">
        <v>8326</v>
      </c>
      <c r="S70" s="14">
        <v>42341.818379629629</v>
      </c>
      <c r="T70" s="14">
        <v>42370.166666666672</v>
      </c>
    </row>
    <row r="71" spans="1:20" ht="210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177.61699999999999</v>
      </c>
      <c r="Q71" s="10" t="s">
        <v>8323</v>
      </c>
      <c r="R71" t="s">
        <v>8326</v>
      </c>
      <c r="S71" s="14">
        <v>42549.665717592594</v>
      </c>
      <c r="T71" s="14">
        <v>42579.665717592594</v>
      </c>
    </row>
    <row r="72" spans="1:20" ht="165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0" t="s">
        <v>8323</v>
      </c>
      <c r="R72" t="s">
        <v>8326</v>
      </c>
      <c r="S72" s="14">
        <v>41591.737974537034</v>
      </c>
      <c r="T72" s="14">
        <v>41621.207638888889</v>
      </c>
    </row>
    <row r="73" spans="1:20" ht="270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115.8732</v>
      </c>
      <c r="Q73" s="10" t="s">
        <v>8323</v>
      </c>
      <c r="R73" t="s">
        <v>8326</v>
      </c>
      <c r="S73" s="14">
        <v>42262.096782407403</v>
      </c>
      <c r="T73" s="14">
        <v>42286</v>
      </c>
    </row>
    <row r="74" spans="1:20" ht="90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151.98150000000001</v>
      </c>
      <c r="Q74" s="10" t="s">
        <v>8323</v>
      </c>
      <c r="R74" t="s">
        <v>8326</v>
      </c>
      <c r="S74" s="14">
        <v>42576.697569444441</v>
      </c>
      <c r="T74" s="14">
        <v>42636.697569444441</v>
      </c>
    </row>
    <row r="75" spans="1:20" ht="285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142.2807</v>
      </c>
      <c r="Q75" s="10" t="s">
        <v>8323</v>
      </c>
      <c r="R75" t="s">
        <v>8326</v>
      </c>
      <c r="S75" s="14">
        <v>42041.714178240742</v>
      </c>
      <c r="T75" s="14">
        <v>42071.67251157407</v>
      </c>
    </row>
    <row r="76" spans="1:20" ht="270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70.885000000000005</v>
      </c>
      <c r="Q76" s="10" t="s">
        <v>8323</v>
      </c>
      <c r="R76" t="s">
        <v>8326</v>
      </c>
      <c r="S76" s="14">
        <v>41941.683865740742</v>
      </c>
      <c r="T76" s="14">
        <v>41970.125</v>
      </c>
    </row>
    <row r="77" spans="1:20" ht="255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421.1053</v>
      </c>
      <c r="Q77" s="10" t="s">
        <v>8323</v>
      </c>
      <c r="R77" t="s">
        <v>8326</v>
      </c>
      <c r="S77" s="14">
        <v>42059.701319444444</v>
      </c>
      <c r="T77" s="14">
        <v>42119.659652777773</v>
      </c>
    </row>
    <row r="78" spans="1:20" ht="270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64.268299999999996</v>
      </c>
      <c r="Q78" s="10" t="s">
        <v>8323</v>
      </c>
      <c r="R78" t="s">
        <v>8326</v>
      </c>
      <c r="S78" s="14">
        <v>40970.875671296293</v>
      </c>
      <c r="T78" s="14">
        <v>41000.834004629629</v>
      </c>
    </row>
    <row r="79" spans="1:20" ht="270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48.325200000000002</v>
      </c>
      <c r="Q79" s="10" t="s">
        <v>8323</v>
      </c>
      <c r="R79" t="s">
        <v>8326</v>
      </c>
      <c r="S79" s="14">
        <v>42136.536134259266</v>
      </c>
      <c r="T79" s="14">
        <v>42167.875</v>
      </c>
    </row>
    <row r="80" spans="1:20" ht="255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302.30770000000001</v>
      </c>
      <c r="Q80" s="10" t="s">
        <v>8323</v>
      </c>
      <c r="R80" t="s">
        <v>8326</v>
      </c>
      <c r="S80" s="14">
        <v>41851.771354166667</v>
      </c>
      <c r="T80" s="14">
        <v>41870.666666666664</v>
      </c>
    </row>
    <row r="81" spans="1:20" ht="225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38.284300000000002</v>
      </c>
      <c r="Q81" s="10" t="s">
        <v>8323</v>
      </c>
      <c r="R81" t="s">
        <v>8326</v>
      </c>
      <c r="S81" s="14">
        <v>42243.6252662037</v>
      </c>
      <c r="T81" s="14">
        <v>42278.6252662037</v>
      </c>
    </row>
    <row r="82" spans="1:20" ht="210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0" t="s">
        <v>8323</v>
      </c>
      <c r="R82" t="s">
        <v>8326</v>
      </c>
      <c r="S82" s="14">
        <v>41982.887280092589</v>
      </c>
      <c r="T82" s="14">
        <v>42012.887280092589</v>
      </c>
    </row>
    <row r="83" spans="1:20" ht="120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193.6216</v>
      </c>
      <c r="Q83" s="10" t="s">
        <v>8323</v>
      </c>
      <c r="R83" t="s">
        <v>8326</v>
      </c>
      <c r="S83" s="14">
        <v>42323.70930555556</v>
      </c>
      <c r="T83" s="14">
        <v>42355.207638888889</v>
      </c>
    </row>
    <row r="84" spans="1:20" ht="240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66.111099999999993</v>
      </c>
      <c r="Q84" s="10" t="s">
        <v>8323</v>
      </c>
      <c r="R84" t="s">
        <v>8326</v>
      </c>
      <c r="S84" s="14">
        <v>41920.787534722222</v>
      </c>
      <c r="T84" s="14">
        <v>41941.787534722222</v>
      </c>
    </row>
    <row r="85" spans="1:20" ht="240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46.7682</v>
      </c>
      <c r="Q85" s="10" t="s">
        <v>8323</v>
      </c>
      <c r="R85" t="s">
        <v>8326</v>
      </c>
      <c r="S85" s="14">
        <v>40883.949317129627</v>
      </c>
      <c r="T85" s="14">
        <v>40939.708333333336</v>
      </c>
    </row>
    <row r="86" spans="1:20" ht="300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81.569800000000001</v>
      </c>
      <c r="Q86" s="10" t="s">
        <v>8323</v>
      </c>
      <c r="R86" t="s">
        <v>8326</v>
      </c>
      <c r="S86" s="14">
        <v>42167.023206018523</v>
      </c>
      <c r="T86" s="14">
        <v>42196.165972222225</v>
      </c>
    </row>
    <row r="87" spans="1:20" ht="300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105.2063</v>
      </c>
      <c r="Q87" s="10" t="s">
        <v>8323</v>
      </c>
      <c r="R87" t="s">
        <v>8326</v>
      </c>
      <c r="S87" s="14">
        <v>42431.102534722217</v>
      </c>
      <c r="T87" s="14">
        <v>42461.06086805556</v>
      </c>
    </row>
    <row r="88" spans="1:20" ht="180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209.83869999999999</v>
      </c>
      <c r="Q88" s="10" t="s">
        <v>8323</v>
      </c>
      <c r="R88" t="s">
        <v>8326</v>
      </c>
      <c r="S88" s="14">
        <v>42253.928530092591</v>
      </c>
      <c r="T88" s="14">
        <v>42283.928530092591</v>
      </c>
    </row>
    <row r="89" spans="1:20" ht="240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69.890100000000004</v>
      </c>
      <c r="Q89" s="10" t="s">
        <v>8323</v>
      </c>
      <c r="R89" t="s">
        <v>8326</v>
      </c>
      <c r="S89" s="14">
        <v>41808.669571759259</v>
      </c>
      <c r="T89" s="14">
        <v>41838.669571759259</v>
      </c>
    </row>
    <row r="90" spans="1:20" ht="105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67.741900000000001</v>
      </c>
      <c r="Q90" s="10" t="s">
        <v>8323</v>
      </c>
      <c r="R90" t="s">
        <v>8326</v>
      </c>
      <c r="S90" s="14">
        <v>42154.873124999998</v>
      </c>
      <c r="T90" s="14">
        <v>42184.873124999998</v>
      </c>
    </row>
    <row r="91" spans="1:20" ht="270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81.776300000000006</v>
      </c>
      <c r="Q91" s="10" t="s">
        <v>8323</v>
      </c>
      <c r="R91" t="s">
        <v>8326</v>
      </c>
      <c r="S91" s="14">
        <v>42018.676898148144</v>
      </c>
      <c r="T91" s="14">
        <v>42040.290972222225</v>
      </c>
    </row>
    <row r="92" spans="1:20" ht="270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136.77780000000001</v>
      </c>
      <c r="Q92" s="10" t="s">
        <v>8323</v>
      </c>
      <c r="R92" t="s">
        <v>8326</v>
      </c>
      <c r="S92" s="14">
        <v>41926.942685185182</v>
      </c>
      <c r="T92" s="14">
        <v>41956.984351851846</v>
      </c>
    </row>
    <row r="93" spans="1:20" ht="210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78.205100000000002</v>
      </c>
      <c r="Q93" s="10" t="s">
        <v>8323</v>
      </c>
      <c r="R93" t="s">
        <v>8326</v>
      </c>
      <c r="S93" s="14">
        <v>42062.296412037031</v>
      </c>
      <c r="T93" s="14">
        <v>42095.207638888889</v>
      </c>
    </row>
    <row r="94" spans="1:20" ht="210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129.36170000000001</v>
      </c>
      <c r="Q94" s="10" t="s">
        <v>8323</v>
      </c>
      <c r="R94" t="s">
        <v>8326</v>
      </c>
      <c r="S94" s="14">
        <v>42219.019733796296</v>
      </c>
      <c r="T94" s="14">
        <v>42249.019733796296</v>
      </c>
    </row>
    <row r="95" spans="1:20" ht="285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71.785700000000006</v>
      </c>
      <c r="Q95" s="10" t="s">
        <v>8323</v>
      </c>
      <c r="R95" t="s">
        <v>8326</v>
      </c>
      <c r="S95" s="14">
        <v>42238.13282407407</v>
      </c>
      <c r="T95" s="14">
        <v>42268.13282407407</v>
      </c>
    </row>
    <row r="96" spans="1:20" ht="300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93.760300000000001</v>
      </c>
      <c r="Q96" s="10" t="s">
        <v>8323</v>
      </c>
      <c r="R96" t="s">
        <v>8326</v>
      </c>
      <c r="S96" s="14">
        <v>42292.087592592594</v>
      </c>
      <c r="T96" s="14">
        <v>42329.125</v>
      </c>
    </row>
    <row r="97" spans="1:20" ht="270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63.829799999999999</v>
      </c>
      <c r="Q97" s="10" t="s">
        <v>8323</v>
      </c>
      <c r="R97" t="s">
        <v>8326</v>
      </c>
      <c r="S97" s="14">
        <v>42060.683935185181</v>
      </c>
      <c r="T97" s="14">
        <v>42090.642268518524</v>
      </c>
    </row>
    <row r="98" spans="1:20" ht="285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72.289199999999994</v>
      </c>
      <c r="Q98" s="10" t="s">
        <v>8323</v>
      </c>
      <c r="R98" t="s">
        <v>8326</v>
      </c>
      <c r="S98" s="14">
        <v>41809.860300925924</v>
      </c>
      <c r="T98" s="14">
        <v>41839.860300925924</v>
      </c>
    </row>
    <row r="99" spans="1:20" ht="240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97.376999999999995</v>
      </c>
      <c r="Q99" s="10" t="s">
        <v>8323</v>
      </c>
      <c r="R99" t="s">
        <v>8326</v>
      </c>
      <c r="S99" s="14">
        <v>42766.805034722223</v>
      </c>
      <c r="T99" s="14">
        <v>42796.805034722223</v>
      </c>
    </row>
    <row r="100" spans="1:20" ht="285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56.201900000000002</v>
      </c>
      <c r="Q100" s="10" t="s">
        <v>8323</v>
      </c>
      <c r="R100" t="s">
        <v>8326</v>
      </c>
      <c r="S100" s="14">
        <v>42196.028703703705</v>
      </c>
      <c r="T100" s="14">
        <v>42228</v>
      </c>
    </row>
    <row r="101" spans="1:20" ht="300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73.582300000000004</v>
      </c>
      <c r="Q101" s="10" t="s">
        <v>8323</v>
      </c>
      <c r="R101" t="s">
        <v>8326</v>
      </c>
      <c r="S101" s="14">
        <v>42173.803217592591</v>
      </c>
      <c r="T101" s="14">
        <v>42203.290972222225</v>
      </c>
    </row>
    <row r="102" spans="1:20" ht="255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65.579499999999996</v>
      </c>
      <c r="Q102" s="10" t="s">
        <v>8323</v>
      </c>
      <c r="R102" t="s">
        <v>8326</v>
      </c>
      <c r="S102" s="14">
        <v>42145.746689814812</v>
      </c>
      <c r="T102" s="14">
        <v>42175.746689814812</v>
      </c>
    </row>
    <row r="103" spans="1:20" ht="315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358.6875</v>
      </c>
      <c r="Q103" s="10" t="s">
        <v>8323</v>
      </c>
      <c r="R103" t="s">
        <v>8326</v>
      </c>
      <c r="S103" s="14">
        <v>41821.205636574072</v>
      </c>
      <c r="T103" s="14">
        <v>41852.290972222225</v>
      </c>
    </row>
    <row r="104" spans="1:20" ht="120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82.608699999999999</v>
      </c>
      <c r="Q104" s="10" t="s">
        <v>8323</v>
      </c>
      <c r="R104" t="s">
        <v>8326</v>
      </c>
      <c r="S104" s="14">
        <v>41447.839722222219</v>
      </c>
      <c r="T104" s="14">
        <v>41477.839722222219</v>
      </c>
    </row>
    <row r="105" spans="1:20" ht="240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80.225399999999993</v>
      </c>
      <c r="Q105" s="10" t="s">
        <v>8323</v>
      </c>
      <c r="R105" t="s">
        <v>8326</v>
      </c>
      <c r="S105" s="14">
        <v>42042.197824074072</v>
      </c>
      <c r="T105" s="14">
        <v>42072.156157407408</v>
      </c>
    </row>
    <row r="106" spans="1:20" ht="270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83.426500000000004</v>
      </c>
      <c r="Q106" s="10" t="s">
        <v>8323</v>
      </c>
      <c r="R106" t="s">
        <v>8326</v>
      </c>
      <c r="S106" s="14">
        <v>41866.025347222225</v>
      </c>
      <c r="T106" s="14">
        <v>41883.665972222225</v>
      </c>
    </row>
    <row r="107" spans="1:20" ht="225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107.0021</v>
      </c>
      <c r="Q107" s="10" t="s">
        <v>8323</v>
      </c>
      <c r="R107" t="s">
        <v>8326</v>
      </c>
      <c r="S107" s="14">
        <v>42016.050451388888</v>
      </c>
      <c r="T107" s="14">
        <v>42046.708333333328</v>
      </c>
    </row>
    <row r="108" spans="1:20" ht="285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66.152900000000002</v>
      </c>
      <c r="Q108" s="10" t="s">
        <v>8323</v>
      </c>
      <c r="R108" t="s">
        <v>8326</v>
      </c>
      <c r="S108" s="14">
        <v>41829.599791666667</v>
      </c>
      <c r="T108" s="14">
        <v>41889.599791666667</v>
      </c>
    </row>
    <row r="109" spans="1:20" ht="60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69.185199999999995</v>
      </c>
      <c r="Q109" s="10" t="s">
        <v>8323</v>
      </c>
      <c r="R109" t="s">
        <v>8326</v>
      </c>
      <c r="S109" s="14">
        <v>42762.942430555559</v>
      </c>
      <c r="T109" s="14">
        <v>42794.208333333328</v>
      </c>
    </row>
    <row r="110" spans="1:20" ht="285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62.921300000000002</v>
      </c>
      <c r="Q110" s="10" t="s">
        <v>8323</v>
      </c>
      <c r="R110" t="s">
        <v>8326</v>
      </c>
      <c r="S110" s="14">
        <v>41026.953055555554</v>
      </c>
      <c r="T110" s="14">
        <v>41061.953055555554</v>
      </c>
    </row>
    <row r="111" spans="1:20" ht="210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40.632399999999997</v>
      </c>
      <c r="Q111" s="10" t="s">
        <v>8323</v>
      </c>
      <c r="R111" t="s">
        <v>8326</v>
      </c>
      <c r="S111" s="14">
        <v>42401.806562500002</v>
      </c>
      <c r="T111" s="14">
        <v>42431.806562500002</v>
      </c>
    </row>
    <row r="112" spans="1:20" ht="285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69.822800000000001</v>
      </c>
      <c r="Q112" s="10" t="s">
        <v>8323</v>
      </c>
      <c r="R112" t="s">
        <v>8326</v>
      </c>
      <c r="S112" s="14">
        <v>42466.558796296296</v>
      </c>
      <c r="T112" s="14">
        <v>42490.165972222225</v>
      </c>
    </row>
    <row r="113" spans="1:20" ht="270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0" t="s">
        <v>8323</v>
      </c>
      <c r="R113" t="s">
        <v>8326</v>
      </c>
      <c r="S113" s="14">
        <v>42061.212488425925</v>
      </c>
      <c r="T113" s="14">
        <v>42089.166666666672</v>
      </c>
    </row>
    <row r="114" spans="1:20" ht="285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0" t="s">
        <v>8323</v>
      </c>
      <c r="R114" t="s">
        <v>8326</v>
      </c>
      <c r="S114" s="14">
        <v>40531.886886574073</v>
      </c>
      <c r="T114" s="14">
        <v>40591.886886574073</v>
      </c>
    </row>
    <row r="115" spans="1:20" ht="240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74.821899999999999</v>
      </c>
      <c r="Q115" s="10" t="s">
        <v>8323</v>
      </c>
      <c r="R115" t="s">
        <v>8326</v>
      </c>
      <c r="S115" s="14">
        <v>42303.672662037032</v>
      </c>
      <c r="T115" s="14">
        <v>42338.714328703703</v>
      </c>
    </row>
    <row r="116" spans="1:20" ht="195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116.65219999999999</v>
      </c>
      <c r="Q116" s="10" t="s">
        <v>8323</v>
      </c>
      <c r="R116" t="s">
        <v>8326</v>
      </c>
      <c r="S116" s="14">
        <v>42185.521087962959</v>
      </c>
      <c r="T116" s="14">
        <v>42215.521087962959</v>
      </c>
    </row>
    <row r="117" spans="1:20" ht="270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40.285699999999999</v>
      </c>
      <c r="Q117" s="10" t="s">
        <v>8323</v>
      </c>
      <c r="R117" t="s">
        <v>8326</v>
      </c>
      <c r="S117" s="14">
        <v>41793.668761574074</v>
      </c>
      <c r="T117" s="14">
        <v>41823.668761574074</v>
      </c>
    </row>
    <row r="118" spans="1:20" ht="255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143.10810000000001</v>
      </c>
      <c r="Q118" s="10" t="s">
        <v>8323</v>
      </c>
      <c r="R118" t="s">
        <v>8326</v>
      </c>
      <c r="S118" s="14">
        <v>41851.541585648149</v>
      </c>
      <c r="T118" s="14">
        <v>41872.686111111114</v>
      </c>
    </row>
    <row r="119" spans="1:20" ht="240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41.944400000000002</v>
      </c>
      <c r="Q119" s="10" t="s">
        <v>8323</v>
      </c>
      <c r="R119" t="s">
        <v>8326</v>
      </c>
      <c r="S119" s="14">
        <v>41753.593275462961</v>
      </c>
      <c r="T119" s="14">
        <v>41778.875</v>
      </c>
    </row>
    <row r="120" spans="1:20" ht="270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107.5714</v>
      </c>
      <c r="Q120" s="10" t="s">
        <v>8323</v>
      </c>
      <c r="R120" t="s">
        <v>8326</v>
      </c>
      <c r="S120" s="14">
        <v>42151.069606481484</v>
      </c>
      <c r="T120" s="14">
        <v>42172.069606481484</v>
      </c>
    </row>
    <row r="121" spans="1:20" ht="270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64.157600000000002</v>
      </c>
      <c r="Q121" s="10" t="s">
        <v>8323</v>
      </c>
      <c r="R121" t="s">
        <v>8326</v>
      </c>
      <c r="S121" s="14">
        <v>41809.12300925926</v>
      </c>
      <c r="T121" s="14">
        <v>41831.677083333336</v>
      </c>
    </row>
    <row r="122" spans="1:20" ht="210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36.859200000000001</v>
      </c>
      <c r="Q122" s="10" t="s">
        <v>8323</v>
      </c>
      <c r="R122" t="s">
        <v>8326</v>
      </c>
      <c r="S122" s="14">
        <v>42558.189432870371</v>
      </c>
      <c r="T122" s="14">
        <v>42587.875</v>
      </c>
    </row>
    <row r="123" spans="1:20" ht="285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93.428600000000003</v>
      </c>
      <c r="Q123" s="10" t="s">
        <v>8323</v>
      </c>
      <c r="R123" t="s">
        <v>8326</v>
      </c>
      <c r="S123" s="14">
        <v>42646.092812499999</v>
      </c>
      <c r="T123" s="14">
        <v>42675.207638888889</v>
      </c>
    </row>
    <row r="124" spans="1:20" ht="270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0" t="s">
        <v>8323</v>
      </c>
      <c r="R124" t="s">
        <v>8326</v>
      </c>
      <c r="S124" s="14">
        <v>42248.697754629626</v>
      </c>
      <c r="T124" s="14">
        <v>42283.697754629626</v>
      </c>
    </row>
    <row r="125" spans="1:20" ht="195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50.201900000000002</v>
      </c>
      <c r="Q125" s="10" t="s">
        <v>8323</v>
      </c>
      <c r="R125" t="s">
        <v>8326</v>
      </c>
      <c r="S125" s="14">
        <v>42648.546111111107</v>
      </c>
      <c r="T125" s="14">
        <v>42678.546111111107</v>
      </c>
    </row>
    <row r="126" spans="1:20" ht="270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63.1098</v>
      </c>
      <c r="Q126" s="10" t="s">
        <v>8323</v>
      </c>
      <c r="R126" t="s">
        <v>8326</v>
      </c>
      <c r="S126" s="14">
        <v>41827.605057870373</v>
      </c>
      <c r="T126" s="14">
        <v>41848.605057870373</v>
      </c>
    </row>
    <row r="127" spans="1:20" ht="330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55.012700000000002</v>
      </c>
      <c r="Q127" s="10" t="s">
        <v>8323</v>
      </c>
      <c r="R127" t="s">
        <v>8326</v>
      </c>
      <c r="S127" s="14">
        <v>42575.130057870367</v>
      </c>
      <c r="T127" s="14">
        <v>42605.130057870367</v>
      </c>
    </row>
    <row r="128" spans="1:20" ht="285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58.620699999999999</v>
      </c>
      <c r="Q128" s="10" t="s">
        <v>8323</v>
      </c>
      <c r="R128" t="s">
        <v>8326</v>
      </c>
      <c r="S128" s="14">
        <v>41880.061006944445</v>
      </c>
      <c r="T128" s="14">
        <v>41908.065972222219</v>
      </c>
    </row>
    <row r="129" spans="1:20" ht="270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82.258099999999999</v>
      </c>
      <c r="Q129" s="10" t="s">
        <v>8323</v>
      </c>
      <c r="R129" t="s">
        <v>8326</v>
      </c>
      <c r="S129" s="14">
        <v>42125.647534722222</v>
      </c>
      <c r="T129" s="14">
        <v>42150.647534722222</v>
      </c>
    </row>
    <row r="130" spans="1:20" ht="285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80.730199999999996</v>
      </c>
      <c r="Q130" s="10" t="s">
        <v>8323</v>
      </c>
      <c r="R130" t="s">
        <v>8326</v>
      </c>
      <c r="S130" s="14">
        <v>41799.685902777775</v>
      </c>
      <c r="T130" s="14">
        <v>41827.083333333336</v>
      </c>
    </row>
    <row r="131" spans="1:20" ht="285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110.2174</v>
      </c>
      <c r="Q131" s="10" t="s">
        <v>8323</v>
      </c>
      <c r="R131" t="s">
        <v>8326</v>
      </c>
      <c r="S131" s="14">
        <v>41993.824340277773</v>
      </c>
      <c r="T131" s="14">
        <v>42010.25</v>
      </c>
    </row>
    <row r="132" spans="1:20" ht="165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53.723399999999998</v>
      </c>
      <c r="Q132" s="10" t="s">
        <v>8323</v>
      </c>
      <c r="R132" t="s">
        <v>8326</v>
      </c>
      <c r="S132" s="14">
        <v>41829.795729166668</v>
      </c>
      <c r="T132" s="14">
        <v>41859.795729166668</v>
      </c>
    </row>
    <row r="133" spans="1:20" ht="315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114.5455</v>
      </c>
      <c r="Q133" s="10" t="s">
        <v>8323</v>
      </c>
      <c r="R133" t="s">
        <v>8326</v>
      </c>
      <c r="S133" s="14">
        <v>41927.936157407406</v>
      </c>
      <c r="T133" s="14">
        <v>41948.977824074071</v>
      </c>
    </row>
    <row r="134" spans="1:20" ht="255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25.692299999999999</v>
      </c>
      <c r="Q134" s="10" t="s">
        <v>8323</v>
      </c>
      <c r="R134" t="s">
        <v>8326</v>
      </c>
      <c r="S134" s="14">
        <v>41827.909942129627</v>
      </c>
      <c r="T134" s="14">
        <v>41857.897222222222</v>
      </c>
    </row>
    <row r="135" spans="1:20" ht="285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122.53660000000001</v>
      </c>
      <c r="Q135" s="10" t="s">
        <v>8323</v>
      </c>
      <c r="R135" t="s">
        <v>8326</v>
      </c>
      <c r="S135" s="14">
        <v>41982.688611111109</v>
      </c>
      <c r="T135" s="14">
        <v>42012.688611111109</v>
      </c>
    </row>
    <row r="136" spans="1:20" ht="270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0" t="s">
        <v>8323</v>
      </c>
      <c r="R136" t="s">
        <v>8326</v>
      </c>
      <c r="S136" s="14">
        <v>41787.218229166669</v>
      </c>
      <c r="T136" s="14">
        <v>41817.218229166669</v>
      </c>
    </row>
    <row r="137" spans="1:20" ht="270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178.57140000000001</v>
      </c>
      <c r="Q137" s="10" t="s">
        <v>8323</v>
      </c>
      <c r="R137" t="s">
        <v>8326</v>
      </c>
      <c r="S137" s="14">
        <v>41944.527627314819</v>
      </c>
      <c r="T137" s="14">
        <v>42004.569293981483</v>
      </c>
    </row>
    <row r="138" spans="1:20" ht="315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148.48480000000001</v>
      </c>
      <c r="Q138" s="10" t="s">
        <v>8323</v>
      </c>
      <c r="R138" t="s">
        <v>8326</v>
      </c>
      <c r="S138" s="14">
        <v>42062.834444444445</v>
      </c>
      <c r="T138" s="14">
        <v>42083.852083333331</v>
      </c>
    </row>
    <row r="139" spans="1:20" ht="195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77.335800000000006</v>
      </c>
      <c r="Q139" s="10" t="s">
        <v>8323</v>
      </c>
      <c r="R139" t="s">
        <v>8326</v>
      </c>
      <c r="S139" s="14">
        <v>41375.702210648145</v>
      </c>
      <c r="T139" s="14">
        <v>41400.702210648145</v>
      </c>
    </row>
    <row r="140" spans="1:20" ht="240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83.142899999999997</v>
      </c>
      <c r="Q140" s="10" t="s">
        <v>8323</v>
      </c>
      <c r="R140" t="s">
        <v>8326</v>
      </c>
      <c r="S140" s="14">
        <v>42126.87501157407</v>
      </c>
      <c r="T140" s="14">
        <v>42158.290972222225</v>
      </c>
    </row>
    <row r="141" spans="1:20" ht="240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100.2174</v>
      </c>
      <c r="Q141" s="10" t="s">
        <v>8323</v>
      </c>
      <c r="R141" t="s">
        <v>8326</v>
      </c>
      <c r="S141" s="14">
        <v>41791.993414351848</v>
      </c>
      <c r="T141" s="14">
        <v>41821.993414351848</v>
      </c>
    </row>
    <row r="142" spans="1:20" ht="270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80.157899999999998</v>
      </c>
      <c r="Q142" s="10" t="s">
        <v>8323</v>
      </c>
      <c r="R142" t="s">
        <v>8326</v>
      </c>
      <c r="S142" s="14">
        <v>41841.26489583333</v>
      </c>
      <c r="T142" s="14">
        <v>41864.207638888889</v>
      </c>
    </row>
    <row r="143" spans="1:20" ht="270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114.125</v>
      </c>
      <c r="Q143" s="10" t="s">
        <v>8323</v>
      </c>
      <c r="R143" t="s">
        <v>8326</v>
      </c>
      <c r="S143" s="14">
        <v>41851.200150462959</v>
      </c>
      <c r="T143" s="14">
        <v>41881.200150462959</v>
      </c>
    </row>
    <row r="144" spans="1:20" ht="285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65.376800000000003</v>
      </c>
      <c r="Q144" s="10" t="s">
        <v>8323</v>
      </c>
      <c r="R144" t="s">
        <v>8326</v>
      </c>
      <c r="S144" s="14">
        <v>42208.84646990741</v>
      </c>
      <c r="T144" s="14">
        <v>42238.84646990741</v>
      </c>
    </row>
    <row r="145" spans="1:20" ht="210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72.950800000000001</v>
      </c>
      <c r="Q145" s="10" t="s">
        <v>8323</v>
      </c>
      <c r="R145" t="s">
        <v>8326</v>
      </c>
      <c r="S145" s="14">
        <v>42420.019097222219</v>
      </c>
      <c r="T145" s="14">
        <v>42479.977430555555</v>
      </c>
    </row>
    <row r="146" spans="1:20" ht="315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68.353800000000007</v>
      </c>
      <c r="Q146" s="10" t="s">
        <v>8323</v>
      </c>
      <c r="R146" t="s">
        <v>8326</v>
      </c>
      <c r="S146" s="14">
        <v>41941.75203703704</v>
      </c>
      <c r="T146" s="14">
        <v>41964.708333333328</v>
      </c>
    </row>
    <row r="147" spans="1:20" ht="270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104.0714</v>
      </c>
      <c r="Q147" s="10" t="s">
        <v>8323</v>
      </c>
      <c r="R147" t="s">
        <v>8326</v>
      </c>
      <c r="S147" s="14">
        <v>42064.652673611112</v>
      </c>
      <c r="T147" s="14">
        <v>42101.291666666672</v>
      </c>
    </row>
    <row r="148" spans="1:20" ht="255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135.625</v>
      </c>
      <c r="Q148" s="10" t="s">
        <v>8323</v>
      </c>
      <c r="R148" t="s">
        <v>8326</v>
      </c>
      <c r="S148" s="14">
        <v>42169.814340277779</v>
      </c>
      <c r="T148" s="14">
        <v>42199.814340277779</v>
      </c>
    </row>
    <row r="149" spans="1:20" ht="285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204.57140000000001</v>
      </c>
      <c r="Q149" s="10" t="s">
        <v>8323</v>
      </c>
      <c r="R149" t="s">
        <v>8326</v>
      </c>
      <c r="S149" s="14">
        <v>42611.801412037035</v>
      </c>
      <c r="T149" s="14">
        <v>42627.791666666672</v>
      </c>
    </row>
    <row r="150" spans="1:20" ht="255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75.087699999999998</v>
      </c>
      <c r="Q150" s="10" t="s">
        <v>8323</v>
      </c>
      <c r="R150" t="s">
        <v>8326</v>
      </c>
      <c r="S150" s="14">
        <v>42452.876909722225</v>
      </c>
      <c r="T150" s="14">
        <v>42473.876909722225</v>
      </c>
    </row>
    <row r="151" spans="1:20" ht="210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184.7826</v>
      </c>
      <c r="Q151" s="10" t="s">
        <v>8323</v>
      </c>
      <c r="R151" t="s">
        <v>8326</v>
      </c>
      <c r="S151" s="14">
        <v>42746.057106481487</v>
      </c>
      <c r="T151" s="14">
        <v>42791.057106481487</v>
      </c>
    </row>
    <row r="152" spans="1:20" ht="285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0" t="s">
        <v>8323</v>
      </c>
      <c r="R152" t="s">
        <v>8326</v>
      </c>
      <c r="S152" s="14">
        <v>42430.839398148149</v>
      </c>
      <c r="T152" s="14">
        <v>42445.165972222225</v>
      </c>
    </row>
    <row r="153" spans="1:20" ht="270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62.328400000000002</v>
      </c>
      <c r="Q153" s="10" t="s">
        <v>8323</v>
      </c>
      <c r="R153" t="s">
        <v>8326</v>
      </c>
      <c r="S153" s="14">
        <v>41772.685393518521</v>
      </c>
      <c r="T153" s="14">
        <v>41806.290972222225</v>
      </c>
    </row>
    <row r="154" spans="1:20" ht="300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109.0789</v>
      </c>
      <c r="Q154" s="10" t="s">
        <v>8323</v>
      </c>
      <c r="R154" t="s">
        <v>8326</v>
      </c>
      <c r="S154" s="14">
        <v>42685.974004629628</v>
      </c>
      <c r="T154" s="14">
        <v>42710.974004629628</v>
      </c>
    </row>
    <row r="155" spans="1:20" ht="255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85.208299999999994</v>
      </c>
      <c r="Q155" s="10" t="s">
        <v>8323</v>
      </c>
      <c r="R155" t="s">
        <v>8326</v>
      </c>
      <c r="S155" s="14">
        <v>42044.184988425928</v>
      </c>
      <c r="T155" s="14">
        <v>42074.143321759257</v>
      </c>
    </row>
    <row r="156" spans="1:20" ht="255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46.420499999999997</v>
      </c>
      <c r="Q156" s="10" t="s">
        <v>8323</v>
      </c>
      <c r="R156" t="s">
        <v>8326</v>
      </c>
      <c r="S156" s="14">
        <v>42102.743773148148</v>
      </c>
      <c r="T156" s="14">
        <v>42123.743773148148</v>
      </c>
    </row>
    <row r="157" spans="1:20" ht="285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0" t="s">
        <v>8323</v>
      </c>
      <c r="R157" t="s">
        <v>8326</v>
      </c>
      <c r="S157" s="14">
        <v>42186.855879629627</v>
      </c>
      <c r="T157" s="14">
        <v>42216.855879629627</v>
      </c>
    </row>
    <row r="158" spans="1:20" ht="255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46.609200000000001</v>
      </c>
      <c r="Q158" s="10" t="s">
        <v>8323</v>
      </c>
      <c r="R158" t="s">
        <v>8326</v>
      </c>
      <c r="S158" s="14">
        <v>41884.056747685187</v>
      </c>
      <c r="T158" s="14">
        <v>41903.083333333336</v>
      </c>
    </row>
    <row r="159" spans="1:20" ht="270" x14ac:dyDescent="0.25">
      <c r="A159">
        <v>3585</v>
      </c>
      <c r="B159" s="3" t="s">
        <v>3584</v>
      </c>
      <c r="C159" s="3" t="s">
        <v>7695</v>
      </c>
      <c r="D159" s="6">
        <v>3400</v>
      </c>
      <c r="E159" s="8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>
        <v>119</v>
      </c>
      <c r="P159">
        <v>176.08699999999999</v>
      </c>
      <c r="Q159" s="10" t="s">
        <v>8323</v>
      </c>
      <c r="R159" t="s">
        <v>8326</v>
      </c>
      <c r="S159" s="14">
        <v>41964.716319444444</v>
      </c>
      <c r="T159" s="14">
        <v>41994.716319444444</v>
      </c>
    </row>
    <row r="160" spans="1:20" ht="285" x14ac:dyDescent="0.25">
      <c r="A160">
        <v>1300</v>
      </c>
      <c r="B160" s="3" t="s">
        <v>1301</v>
      </c>
      <c r="C160" s="3" t="s">
        <v>5410</v>
      </c>
      <c r="D160" s="6">
        <v>3000</v>
      </c>
      <c r="E160" s="8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>
        <v>135</v>
      </c>
      <c r="P160">
        <v>168.75</v>
      </c>
      <c r="Q160" s="10" t="s">
        <v>8323</v>
      </c>
      <c r="R160" t="s">
        <v>8326</v>
      </c>
      <c r="S160" s="14">
        <v>42483.675208333334</v>
      </c>
      <c r="T160" s="14">
        <v>42522.789583333331</v>
      </c>
    </row>
    <row r="161" spans="1:20" ht="120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98.536600000000007</v>
      </c>
      <c r="Q161" s="10" t="s">
        <v>8323</v>
      </c>
      <c r="R161" t="s">
        <v>8326</v>
      </c>
      <c r="S161" s="14">
        <v>41829.788252314815</v>
      </c>
      <c r="T161" s="14">
        <v>41839.208333333336</v>
      </c>
    </row>
    <row r="162" spans="1:20" ht="285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72.053600000000003</v>
      </c>
      <c r="Q162" s="10" t="s">
        <v>8323</v>
      </c>
      <c r="R162" t="s">
        <v>8326</v>
      </c>
      <c r="S162" s="14">
        <v>41752.83457175926</v>
      </c>
      <c r="T162" s="14">
        <v>41782.83457175926</v>
      </c>
    </row>
    <row r="163" spans="1:20" ht="300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65.868899999999996</v>
      </c>
      <c r="Q163" s="10" t="s">
        <v>8323</v>
      </c>
      <c r="R163" t="s">
        <v>8326</v>
      </c>
      <c r="S163" s="14">
        <v>42561.154664351852</v>
      </c>
      <c r="T163" s="14">
        <v>42592.166666666672</v>
      </c>
    </row>
    <row r="164" spans="1:20" ht="300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121.36360000000001</v>
      </c>
      <c r="Q164" s="10" t="s">
        <v>8323</v>
      </c>
      <c r="R164" t="s">
        <v>8326</v>
      </c>
      <c r="S164" s="14">
        <v>41995.870486111111</v>
      </c>
      <c r="T164" s="14">
        <v>42015.870486111111</v>
      </c>
    </row>
    <row r="165" spans="1:20" ht="240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0" t="s">
        <v>8323</v>
      </c>
      <c r="R165" t="s">
        <v>8326</v>
      </c>
      <c r="S165" s="14">
        <v>42538.73583333334</v>
      </c>
      <c r="T165" s="14">
        <v>42583.290972222225</v>
      </c>
    </row>
    <row r="166" spans="1:20" ht="300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81.673500000000004</v>
      </c>
      <c r="Q166" s="10" t="s">
        <v>8323</v>
      </c>
      <c r="R166" t="s">
        <v>8326</v>
      </c>
      <c r="S166" s="14">
        <v>42447.894432870366</v>
      </c>
      <c r="T166" s="14">
        <v>42507.894432870366</v>
      </c>
    </row>
    <row r="167" spans="1:20" ht="270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114.292</v>
      </c>
      <c r="Q167" s="10" t="s">
        <v>8323</v>
      </c>
      <c r="R167" t="s">
        <v>8326</v>
      </c>
      <c r="S167" s="14">
        <v>42268.009224537032</v>
      </c>
      <c r="T167" s="14">
        <v>42303.009224537032</v>
      </c>
    </row>
    <row r="168" spans="1:20" ht="285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129.03229999999999</v>
      </c>
      <c r="Q168" s="10" t="s">
        <v>8323</v>
      </c>
      <c r="R168" t="s">
        <v>8326</v>
      </c>
      <c r="S168" s="14">
        <v>42676.065150462964</v>
      </c>
      <c r="T168" s="14">
        <v>42721.290972222225</v>
      </c>
    </row>
    <row r="169" spans="1:20" ht="285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125.8065</v>
      </c>
      <c r="Q169" s="10" t="s">
        <v>8323</v>
      </c>
      <c r="R169" t="s">
        <v>8326</v>
      </c>
      <c r="S169" s="14">
        <v>41853.240208333329</v>
      </c>
      <c r="T169" s="14">
        <v>41876.207638888889</v>
      </c>
    </row>
    <row r="170" spans="1:20" ht="240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58.7879</v>
      </c>
      <c r="Q170" s="10" t="s">
        <v>8323</v>
      </c>
      <c r="R170" t="s">
        <v>8326</v>
      </c>
      <c r="S170" s="14">
        <v>42633.116851851853</v>
      </c>
      <c r="T170" s="14">
        <v>42663.116851851853</v>
      </c>
    </row>
    <row r="171" spans="1:20" ht="120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44.186</v>
      </c>
      <c r="Q171" s="10" t="s">
        <v>8323</v>
      </c>
      <c r="R171" t="s">
        <v>8326</v>
      </c>
      <c r="S171" s="14">
        <v>42086.614942129629</v>
      </c>
      <c r="T171" s="14">
        <v>42117.290972222225</v>
      </c>
    </row>
    <row r="172" spans="1:20" ht="270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62.883299999999998</v>
      </c>
      <c r="Q172" s="10" t="s">
        <v>8323</v>
      </c>
      <c r="R172" t="s">
        <v>8326</v>
      </c>
      <c r="S172" s="14">
        <v>41013.936562499999</v>
      </c>
      <c r="T172" s="14">
        <v>41061.165972222225</v>
      </c>
    </row>
    <row r="173" spans="1:20" ht="255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62.666699999999999</v>
      </c>
      <c r="Q173" s="10" t="s">
        <v>8323</v>
      </c>
      <c r="R173" t="s">
        <v>8326</v>
      </c>
      <c r="S173" s="14">
        <v>42490.133877314816</v>
      </c>
      <c r="T173" s="14">
        <v>42527.083333333328</v>
      </c>
    </row>
    <row r="174" spans="1:20" ht="285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47.846200000000003</v>
      </c>
      <c r="Q174" s="10" t="s">
        <v>8323</v>
      </c>
      <c r="R174" t="s">
        <v>8326</v>
      </c>
      <c r="S174" s="14">
        <v>42584.846828703703</v>
      </c>
      <c r="T174" s="14">
        <v>42624.846828703703</v>
      </c>
    </row>
    <row r="175" spans="1:20" ht="180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78.936199999999999</v>
      </c>
      <c r="Q175" s="10" t="s">
        <v>8323</v>
      </c>
      <c r="R175" t="s">
        <v>8326</v>
      </c>
      <c r="S175" s="14">
        <v>42585.523842592593</v>
      </c>
      <c r="T175" s="14">
        <v>42599.165972222225</v>
      </c>
    </row>
    <row r="176" spans="1:20" ht="255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126.5517</v>
      </c>
      <c r="Q176" s="10" t="s">
        <v>8323</v>
      </c>
      <c r="R176" t="s">
        <v>8326</v>
      </c>
      <c r="S176" s="14">
        <v>42157.591064814813</v>
      </c>
      <c r="T176" s="14">
        <v>42179.083333333328</v>
      </c>
    </row>
    <row r="177" spans="1:20" ht="285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32.972999999999999</v>
      </c>
      <c r="Q177" s="10" t="s">
        <v>8323</v>
      </c>
      <c r="R177" t="s">
        <v>8326</v>
      </c>
      <c r="S177" s="14">
        <v>42148.676851851851</v>
      </c>
      <c r="T177" s="14">
        <v>42170.676851851851</v>
      </c>
    </row>
    <row r="178" spans="1:20" ht="255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79.543499999999995</v>
      </c>
      <c r="Q178" s="10" t="s">
        <v>8323</v>
      </c>
      <c r="R178" t="s">
        <v>8326</v>
      </c>
      <c r="S178" s="14">
        <v>42341.180636574078</v>
      </c>
      <c r="T178" s="14">
        <v>42373.180636574078</v>
      </c>
    </row>
    <row r="179" spans="1:20" ht="270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125.3793</v>
      </c>
      <c r="Q179" s="10" t="s">
        <v>8323</v>
      </c>
      <c r="R179" t="s">
        <v>8326</v>
      </c>
      <c r="S179" s="14">
        <v>42087.768055555556</v>
      </c>
      <c r="T179" s="14">
        <v>42111.666666666672</v>
      </c>
    </row>
    <row r="180" spans="1:20" ht="225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37.209600000000002</v>
      </c>
      <c r="Q180" s="10" t="s">
        <v>8323</v>
      </c>
      <c r="R180" t="s">
        <v>8326</v>
      </c>
      <c r="S180" s="14">
        <v>42693.742604166662</v>
      </c>
      <c r="T180" s="14">
        <v>42718.742604166662</v>
      </c>
    </row>
    <row r="181" spans="1:20" ht="300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57.258099999999999</v>
      </c>
      <c r="Q181" s="10" t="s">
        <v>8323</v>
      </c>
      <c r="R181" t="s">
        <v>8326</v>
      </c>
      <c r="S181" s="14">
        <v>42147.826840277776</v>
      </c>
      <c r="T181" s="14">
        <v>42176.934027777781</v>
      </c>
    </row>
    <row r="182" spans="1:20" ht="300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33.990400000000001</v>
      </c>
      <c r="Q182" s="10" t="s">
        <v>8323</v>
      </c>
      <c r="R182" t="s">
        <v>8326</v>
      </c>
      <c r="S182" s="14">
        <v>40478.263923611114</v>
      </c>
      <c r="T182" s="14">
        <v>40568.166666666664</v>
      </c>
    </row>
    <row r="183" spans="1:20" ht="300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0" t="s">
        <v>8323</v>
      </c>
      <c r="R183" t="s">
        <v>8326</v>
      </c>
      <c r="S183" s="14">
        <v>41820.62809027778</v>
      </c>
      <c r="T183" s="14">
        <v>41841.165972222225</v>
      </c>
    </row>
    <row r="184" spans="1:20" ht="195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103.35290000000001</v>
      </c>
      <c r="Q184" s="10" t="s">
        <v>8323</v>
      </c>
      <c r="R184" t="s">
        <v>8326</v>
      </c>
      <c r="S184" s="14">
        <v>41862.83997685185</v>
      </c>
      <c r="T184" s="14">
        <v>41892.83997685185</v>
      </c>
    </row>
    <row r="185" spans="1:20" ht="285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100.17140000000001</v>
      </c>
      <c r="Q185" s="10" t="s">
        <v>8323</v>
      </c>
      <c r="R185" t="s">
        <v>8326</v>
      </c>
      <c r="S185" s="14">
        <v>41947.762592592589</v>
      </c>
      <c r="T185" s="14">
        <v>41987.762592592597</v>
      </c>
    </row>
    <row r="186" spans="1:20" ht="255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55.333300000000001</v>
      </c>
      <c r="Q186" s="10" t="s">
        <v>8323</v>
      </c>
      <c r="R186" t="s">
        <v>8326</v>
      </c>
      <c r="S186" s="14">
        <v>42261.917395833334</v>
      </c>
      <c r="T186" s="14">
        <v>42291.917395833334</v>
      </c>
    </row>
    <row r="187" spans="1:20" ht="135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63.363599999999998</v>
      </c>
      <c r="Q187" s="10" t="s">
        <v>8323</v>
      </c>
      <c r="R187" t="s">
        <v>8326</v>
      </c>
      <c r="S187" s="14">
        <v>41839.175706018519</v>
      </c>
      <c r="T187" s="14">
        <v>41853.175706018519</v>
      </c>
    </row>
    <row r="188" spans="1:20" ht="135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86.224999999999994</v>
      </c>
      <c r="Q188" s="10" t="s">
        <v>8323</v>
      </c>
      <c r="R188" t="s">
        <v>8326</v>
      </c>
      <c r="S188" s="14">
        <v>42165.993125000001</v>
      </c>
      <c r="T188" s="14">
        <v>42187.993125000001</v>
      </c>
    </row>
    <row r="189" spans="1:20" ht="195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110.96769999999999</v>
      </c>
      <c r="Q189" s="10" t="s">
        <v>8323</v>
      </c>
      <c r="R189" t="s">
        <v>8326</v>
      </c>
      <c r="S189" s="14">
        <v>42430.040798611109</v>
      </c>
      <c r="T189" s="14">
        <v>42449.999131944445</v>
      </c>
    </row>
    <row r="190" spans="1:20" ht="315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113.5667</v>
      </c>
      <c r="Q190" s="10" t="s">
        <v>8323</v>
      </c>
      <c r="R190" t="s">
        <v>8326</v>
      </c>
      <c r="S190" s="14">
        <v>42026.88118055556</v>
      </c>
      <c r="T190" s="14">
        <v>42086.093055555553</v>
      </c>
    </row>
    <row r="191" spans="1:20" ht="165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45.878399999999999</v>
      </c>
      <c r="Q191" s="10" t="s">
        <v>8323</v>
      </c>
      <c r="R191" t="s">
        <v>8326</v>
      </c>
      <c r="S191" s="14">
        <v>42206.835370370376</v>
      </c>
      <c r="T191" s="14">
        <v>42236.835370370376</v>
      </c>
    </row>
    <row r="192" spans="1:20" ht="270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49.058</v>
      </c>
      <c r="Q192" s="10" t="s">
        <v>8323</v>
      </c>
      <c r="R192" t="s">
        <v>8326</v>
      </c>
      <c r="S192" s="14">
        <v>42483.015694444446</v>
      </c>
      <c r="T192" s="14">
        <v>42489.290972222225</v>
      </c>
    </row>
    <row r="193" spans="1:20" ht="210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0" t="s">
        <v>8323</v>
      </c>
      <c r="R193" t="s">
        <v>8326</v>
      </c>
      <c r="S193" s="14">
        <v>42627.454097222217</v>
      </c>
      <c r="T193" s="14">
        <v>42648.454097222217</v>
      </c>
    </row>
    <row r="194" spans="1:20" ht="285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0" t="s">
        <v>8323</v>
      </c>
      <c r="R194" t="s">
        <v>8326</v>
      </c>
      <c r="S194" s="14">
        <v>42460.335312499999</v>
      </c>
      <c r="T194" s="14">
        <v>42488.249305555553</v>
      </c>
    </row>
    <row r="195" spans="1:20" ht="270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145.65219999999999</v>
      </c>
      <c r="Q195" s="10" t="s">
        <v>8323</v>
      </c>
      <c r="R195" t="s">
        <v>8326</v>
      </c>
      <c r="S195" s="14">
        <v>42521.010370370372</v>
      </c>
      <c r="T195" s="14">
        <v>42543.163194444445</v>
      </c>
    </row>
    <row r="196" spans="1:20" ht="285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0" t="s">
        <v>8323</v>
      </c>
      <c r="R196" t="s">
        <v>8326</v>
      </c>
      <c r="S196" s="14">
        <v>42447.896666666667</v>
      </c>
      <c r="T196" s="14">
        <v>42470.166666666672</v>
      </c>
    </row>
    <row r="197" spans="1:20" ht="180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63.846200000000003</v>
      </c>
      <c r="Q197" s="10" t="s">
        <v>8323</v>
      </c>
      <c r="R197" t="s">
        <v>8326</v>
      </c>
      <c r="S197" s="14">
        <v>42171.824884259258</v>
      </c>
      <c r="T197" s="14">
        <v>42201.824884259258</v>
      </c>
    </row>
    <row r="198" spans="1:20" ht="240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77.186000000000007</v>
      </c>
      <c r="Q198" s="10" t="s">
        <v>8323</v>
      </c>
      <c r="R198" t="s">
        <v>8326</v>
      </c>
      <c r="S198" s="14">
        <v>41974.898599537039</v>
      </c>
      <c r="T198" s="14">
        <v>42009.851388888885</v>
      </c>
    </row>
    <row r="199" spans="1:20" ht="285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67.653099999999995</v>
      </c>
      <c r="Q199" s="10" t="s">
        <v>8323</v>
      </c>
      <c r="R199" t="s">
        <v>8326</v>
      </c>
      <c r="S199" s="14">
        <v>42171.725416666668</v>
      </c>
      <c r="T199" s="14">
        <v>42201.725416666668</v>
      </c>
    </row>
    <row r="200" spans="1:20" ht="300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75.340900000000005</v>
      </c>
      <c r="Q200" s="10" t="s">
        <v>8323</v>
      </c>
      <c r="R200" t="s">
        <v>8326</v>
      </c>
      <c r="S200" s="14">
        <v>41781.096203703702</v>
      </c>
      <c r="T200" s="14">
        <v>41794.207638888889</v>
      </c>
    </row>
    <row r="201" spans="1:20" ht="270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47.028599999999997</v>
      </c>
      <c r="Q201" s="10" t="s">
        <v>8323</v>
      </c>
      <c r="R201" t="s">
        <v>8326</v>
      </c>
      <c r="S201" s="14">
        <v>42619.935694444444</v>
      </c>
      <c r="T201" s="14">
        <v>42643.875</v>
      </c>
    </row>
    <row r="202" spans="1:20" ht="225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136.45830000000001</v>
      </c>
      <c r="Q202" s="10" t="s">
        <v>8323</v>
      </c>
      <c r="R202" t="s">
        <v>8326</v>
      </c>
      <c r="S202" s="14">
        <v>42219.915856481486</v>
      </c>
      <c r="T202" s="14">
        <v>42240.083333333328</v>
      </c>
    </row>
    <row r="203" spans="1:20" ht="240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81.375</v>
      </c>
      <c r="Q203" s="10" t="s">
        <v>8323</v>
      </c>
      <c r="R203" t="s">
        <v>8326</v>
      </c>
      <c r="S203" s="14">
        <v>42500.041550925926</v>
      </c>
      <c r="T203" s="14">
        <v>42527.291666666672</v>
      </c>
    </row>
    <row r="204" spans="1:20" ht="300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135.625</v>
      </c>
      <c r="Q204" s="10" t="s">
        <v>8323</v>
      </c>
      <c r="R204" t="s">
        <v>8326</v>
      </c>
      <c r="S204" s="14">
        <v>42418.425983796296</v>
      </c>
      <c r="T204" s="14">
        <v>42478.384317129632</v>
      </c>
    </row>
    <row r="205" spans="1:20" ht="285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74.534899999999993</v>
      </c>
      <c r="Q205" s="10" t="s">
        <v>8323</v>
      </c>
      <c r="R205" t="s">
        <v>8326</v>
      </c>
      <c r="S205" s="14">
        <v>41852.658310185187</v>
      </c>
      <c r="T205" s="14">
        <v>41882.658310185187</v>
      </c>
    </row>
    <row r="206" spans="1:20" ht="300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96.666700000000006</v>
      </c>
      <c r="Q206" s="10" t="s">
        <v>8323</v>
      </c>
      <c r="R206" t="s">
        <v>8326</v>
      </c>
      <c r="S206" s="14">
        <v>41950.859560185185</v>
      </c>
      <c r="T206" s="14">
        <v>41964.204861111109</v>
      </c>
    </row>
    <row r="207" spans="1:20" ht="285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50.396799999999999</v>
      </c>
      <c r="Q207" s="10" t="s">
        <v>8323</v>
      </c>
      <c r="R207" t="s">
        <v>8326</v>
      </c>
      <c r="S207" s="14">
        <v>42458.641724537039</v>
      </c>
      <c r="T207" s="14">
        <v>42488.641724537039</v>
      </c>
    </row>
    <row r="208" spans="1:20" ht="255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47.878799999999998</v>
      </c>
      <c r="Q208" s="10" t="s">
        <v>8323</v>
      </c>
      <c r="R208" t="s">
        <v>8326</v>
      </c>
      <c r="S208" s="14">
        <v>42016.938692129625</v>
      </c>
      <c r="T208" s="14">
        <v>42046.938692129625</v>
      </c>
    </row>
    <row r="209" spans="1:20" ht="315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80.7179</v>
      </c>
      <c r="Q209" s="10" t="s">
        <v>8323</v>
      </c>
      <c r="R209" t="s">
        <v>8326</v>
      </c>
      <c r="S209" s="14">
        <v>42545.774189814809</v>
      </c>
      <c r="T209" s="14">
        <v>42605.774189814809</v>
      </c>
    </row>
    <row r="210" spans="1:20" ht="270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111.8929</v>
      </c>
      <c r="Q210" s="10" t="s">
        <v>8323</v>
      </c>
      <c r="R210" t="s">
        <v>8326</v>
      </c>
      <c r="S210" s="14">
        <v>41937.95344907407</v>
      </c>
      <c r="T210" s="14">
        <v>41972.995115740734</v>
      </c>
    </row>
    <row r="211" spans="1:20" ht="210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37.142899999999997</v>
      </c>
      <c r="Q211" s="10" t="s">
        <v>8323</v>
      </c>
      <c r="R211" t="s">
        <v>8326</v>
      </c>
      <c r="S211" s="14">
        <v>42270.582141203704</v>
      </c>
      <c r="T211" s="14">
        <v>42301.895138888889</v>
      </c>
    </row>
    <row r="212" spans="1:20" ht="255" x14ac:dyDescent="0.25">
      <c r="A212">
        <v>3414</v>
      </c>
      <c r="B212" s="3" t="s">
        <v>3413</v>
      </c>
      <c r="C212" s="3" t="s">
        <v>7524</v>
      </c>
      <c r="D212" s="6">
        <v>3000</v>
      </c>
      <c r="E212" s="8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>
        <v>104</v>
      </c>
      <c r="P212">
        <v>70.568200000000004</v>
      </c>
      <c r="Q212" s="10" t="s">
        <v>8323</v>
      </c>
      <c r="R212" t="s">
        <v>8326</v>
      </c>
      <c r="S212" s="14">
        <v>42675.832465277781</v>
      </c>
      <c r="T212" s="14">
        <v>42705.332638888889</v>
      </c>
    </row>
    <row r="213" spans="1:20" ht="270" x14ac:dyDescent="0.25">
      <c r="A213">
        <v>3168</v>
      </c>
      <c r="B213" s="3" t="s">
        <v>3168</v>
      </c>
      <c r="C213" s="3" t="s">
        <v>7278</v>
      </c>
      <c r="D213" s="6">
        <v>2500</v>
      </c>
      <c r="E213" s="8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>
        <v>124</v>
      </c>
      <c r="P213">
        <v>50.901600000000002</v>
      </c>
      <c r="Q213" s="10" t="s">
        <v>8323</v>
      </c>
      <c r="R213" t="s">
        <v>8326</v>
      </c>
      <c r="S213" s="14">
        <v>41772.105937500004</v>
      </c>
      <c r="T213" s="14">
        <v>41803.916666666664</v>
      </c>
    </row>
    <row r="214" spans="1:20" ht="150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49.6935</v>
      </c>
      <c r="Q214" s="10" t="s">
        <v>8323</v>
      </c>
      <c r="R214" t="s">
        <v>8326</v>
      </c>
      <c r="S214" s="14">
        <v>42050.008368055554</v>
      </c>
      <c r="T214" s="14">
        <v>42076.290972222225</v>
      </c>
    </row>
    <row r="215" spans="1:20" ht="240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66.956500000000005</v>
      </c>
      <c r="Q215" s="10" t="s">
        <v>8323</v>
      </c>
      <c r="R215" t="s">
        <v>8326</v>
      </c>
      <c r="S215" s="14">
        <v>42125.772812499999</v>
      </c>
      <c r="T215" s="14">
        <v>42155.772812499999</v>
      </c>
    </row>
    <row r="216" spans="1:20" ht="210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235.4615</v>
      </c>
      <c r="Q216" s="10" t="s">
        <v>8323</v>
      </c>
      <c r="R216" t="s">
        <v>8326</v>
      </c>
      <c r="S216" s="14">
        <v>42055.277199074073</v>
      </c>
      <c r="T216" s="14">
        <v>42082.610416666663</v>
      </c>
    </row>
    <row r="217" spans="1:20" ht="210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0" t="s">
        <v>8323</v>
      </c>
      <c r="R217" t="s">
        <v>8326</v>
      </c>
      <c r="S217" s="14">
        <v>42270.7269212963</v>
      </c>
      <c r="T217" s="14">
        <v>42306.167361111111</v>
      </c>
    </row>
    <row r="218" spans="1:20" ht="240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0" t="s">
        <v>8323</v>
      </c>
      <c r="R218" t="s">
        <v>8326</v>
      </c>
      <c r="S218" s="14">
        <v>42380.884872685187</v>
      </c>
      <c r="T218" s="14">
        <v>42398.249305555553</v>
      </c>
    </row>
    <row r="219" spans="1:20" ht="300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0" t="s">
        <v>8323</v>
      </c>
      <c r="R219" t="s">
        <v>8326</v>
      </c>
      <c r="S219" s="14">
        <v>41829.734259259261</v>
      </c>
      <c r="T219" s="14">
        <v>41874.734259259261</v>
      </c>
    </row>
    <row r="220" spans="1:20" ht="135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126.45829999999999</v>
      </c>
      <c r="Q220" s="10" t="s">
        <v>8323</v>
      </c>
      <c r="R220" t="s">
        <v>8326</v>
      </c>
      <c r="S220" s="14">
        <v>42056.013124999998</v>
      </c>
      <c r="T220" s="14">
        <v>42075.166666666672</v>
      </c>
    </row>
    <row r="221" spans="1:20" ht="285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131.91300000000001</v>
      </c>
      <c r="Q221" s="10" t="s">
        <v>8323</v>
      </c>
      <c r="R221" t="s">
        <v>8326</v>
      </c>
      <c r="S221" s="14">
        <v>41862.864675925928</v>
      </c>
      <c r="T221" s="14">
        <v>41876.864675925928</v>
      </c>
    </row>
    <row r="222" spans="1:20" ht="300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84.166700000000006</v>
      </c>
      <c r="Q222" s="10" t="s">
        <v>8323</v>
      </c>
      <c r="R222" t="s">
        <v>8326</v>
      </c>
      <c r="S222" s="14">
        <v>42205.710879629631</v>
      </c>
      <c r="T222" s="14">
        <v>42235.710879629631</v>
      </c>
    </row>
    <row r="223" spans="1:20" ht="60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64.468100000000007</v>
      </c>
      <c r="Q223" s="10" t="s">
        <v>8323</v>
      </c>
      <c r="R223" t="s">
        <v>8326</v>
      </c>
      <c r="S223" s="14">
        <v>42053.671666666662</v>
      </c>
      <c r="T223" s="14">
        <v>42083.630000000005</v>
      </c>
    </row>
    <row r="224" spans="1:20" ht="180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272.72730000000001</v>
      </c>
      <c r="Q224" s="10" t="s">
        <v>8323</v>
      </c>
      <c r="R224" t="s">
        <v>8326</v>
      </c>
      <c r="S224" s="14">
        <v>41758.839675925927</v>
      </c>
      <c r="T224" s="14">
        <v>41771.165972222225</v>
      </c>
    </row>
    <row r="225" spans="1:20" ht="180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88.235299999999995</v>
      </c>
      <c r="Q225" s="10" t="s">
        <v>8323</v>
      </c>
      <c r="R225" t="s">
        <v>8326</v>
      </c>
      <c r="S225" s="14">
        <v>41828.736921296295</v>
      </c>
      <c r="T225" s="14">
        <v>41846.291666666664</v>
      </c>
    </row>
    <row r="226" spans="1:20" ht="255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57.548999999999999</v>
      </c>
      <c r="Q226" s="10" t="s">
        <v>8323</v>
      </c>
      <c r="R226" t="s">
        <v>8326</v>
      </c>
      <c r="S226" s="14">
        <v>41781.666770833333</v>
      </c>
      <c r="T226" s="14">
        <v>41811.666770833333</v>
      </c>
    </row>
    <row r="227" spans="1:20" ht="255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83.571399999999997</v>
      </c>
      <c r="Q227" s="10" t="s">
        <v>8323</v>
      </c>
      <c r="R227" t="s">
        <v>8326</v>
      </c>
      <c r="S227" s="14">
        <v>41792.542986111112</v>
      </c>
      <c r="T227" s="14">
        <v>41813.75</v>
      </c>
    </row>
    <row r="228" spans="1:20" ht="90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83.514300000000006</v>
      </c>
      <c r="Q228" s="10" t="s">
        <v>8323</v>
      </c>
      <c r="R228" t="s">
        <v>8326</v>
      </c>
      <c r="S228" s="14">
        <v>42268.127696759257</v>
      </c>
      <c r="T228" s="14">
        <v>42288.083333333328</v>
      </c>
    </row>
    <row r="229" spans="1:20" ht="285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62.587000000000003</v>
      </c>
      <c r="Q229" s="10" t="s">
        <v>8323</v>
      </c>
      <c r="R229" t="s">
        <v>8326</v>
      </c>
      <c r="S229" s="14">
        <v>42462.140868055561</v>
      </c>
      <c r="T229" s="14">
        <v>42489.875</v>
      </c>
    </row>
    <row r="230" spans="1:20" ht="255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58.571399999999997</v>
      </c>
      <c r="Q230" s="10" t="s">
        <v>8323</v>
      </c>
      <c r="R230" t="s">
        <v>8326</v>
      </c>
      <c r="S230" s="14">
        <v>42451.095856481479</v>
      </c>
      <c r="T230" s="14">
        <v>42465.095856481479</v>
      </c>
    </row>
    <row r="231" spans="1:20" ht="300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77.216200000000001</v>
      </c>
      <c r="Q231" s="10" t="s">
        <v>8323</v>
      </c>
      <c r="R231" t="s">
        <v>8326</v>
      </c>
      <c r="S231" s="14">
        <v>41898.168125000004</v>
      </c>
      <c r="T231" s="14">
        <v>41913.165972222225</v>
      </c>
    </row>
    <row r="232" spans="1:20" ht="255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64.909099999999995</v>
      </c>
      <c r="Q232" s="10" t="s">
        <v>8323</v>
      </c>
      <c r="R232" t="s">
        <v>8326</v>
      </c>
      <c r="S232" s="14">
        <v>42506.760405092587</v>
      </c>
      <c r="T232" s="14">
        <v>42536.760405092587</v>
      </c>
    </row>
    <row r="233" spans="1:20" ht="180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41.2376</v>
      </c>
      <c r="Q233" s="10" t="s">
        <v>8323</v>
      </c>
      <c r="R233" t="s">
        <v>8326</v>
      </c>
      <c r="S233" s="14">
        <v>42284.516064814816</v>
      </c>
      <c r="T233" s="14">
        <v>42307.875</v>
      </c>
    </row>
    <row r="234" spans="1:20" ht="150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50.9818</v>
      </c>
      <c r="Q234" s="10" t="s">
        <v>8323</v>
      </c>
      <c r="R234" t="s">
        <v>8326</v>
      </c>
      <c r="S234" s="14">
        <v>42016.706678240742</v>
      </c>
      <c r="T234" s="14">
        <v>42047.249305555553</v>
      </c>
    </row>
    <row r="235" spans="1:20" ht="255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61.022199999999998</v>
      </c>
      <c r="Q235" s="10" t="s">
        <v>8323</v>
      </c>
      <c r="R235" t="s">
        <v>8326</v>
      </c>
      <c r="S235" s="14">
        <v>42264.29178240741</v>
      </c>
      <c r="T235" s="14">
        <v>42294.29178240741</v>
      </c>
    </row>
    <row r="236" spans="1:20" ht="210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40.073500000000003</v>
      </c>
      <c r="Q236" s="10" t="s">
        <v>8323</v>
      </c>
      <c r="R236" t="s">
        <v>8326</v>
      </c>
      <c r="S236" s="14">
        <v>41491.79478009259</v>
      </c>
      <c r="T236" s="14">
        <v>41509.79478009259</v>
      </c>
    </row>
    <row r="237" spans="1:20" ht="255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47.456099999999999</v>
      </c>
      <c r="Q237" s="10" t="s">
        <v>8323</v>
      </c>
      <c r="R237" t="s">
        <v>8326</v>
      </c>
      <c r="S237" s="14">
        <v>41759.13962962963</v>
      </c>
      <c r="T237" s="14">
        <v>41791.165972222225</v>
      </c>
    </row>
    <row r="238" spans="1:20" ht="300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37.591500000000003</v>
      </c>
      <c r="Q238" s="10" t="s">
        <v>8323</v>
      </c>
      <c r="R238" t="s">
        <v>8326</v>
      </c>
      <c r="S238" s="14">
        <v>41766.80572916667</v>
      </c>
      <c r="T238" s="14">
        <v>41799.80572916667</v>
      </c>
    </row>
    <row r="239" spans="1:20" ht="255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64.634100000000004</v>
      </c>
      <c r="Q239" s="10" t="s">
        <v>8323</v>
      </c>
      <c r="R239" t="s">
        <v>8326</v>
      </c>
      <c r="S239" s="14">
        <v>42170.910231481481</v>
      </c>
      <c r="T239" s="14">
        <v>42205.165972222225</v>
      </c>
    </row>
    <row r="240" spans="1:20" ht="285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292.77780000000001</v>
      </c>
      <c r="Q240" s="10" t="s">
        <v>8323</v>
      </c>
      <c r="R240" t="s">
        <v>8326</v>
      </c>
      <c r="S240" s="14">
        <v>41822.57503472222</v>
      </c>
      <c r="T240" s="14">
        <v>41825.041666666664</v>
      </c>
    </row>
    <row r="241" spans="1:20" ht="285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48.703699999999998</v>
      </c>
      <c r="Q241" s="10" t="s">
        <v>8323</v>
      </c>
      <c r="R241" t="s">
        <v>8326</v>
      </c>
      <c r="S241" s="14">
        <v>42493.219236111108</v>
      </c>
      <c r="T241" s="14">
        <v>42531.125</v>
      </c>
    </row>
    <row r="242" spans="1:20" ht="285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866.66669999999999</v>
      </c>
      <c r="Q242" s="10" t="s">
        <v>8323</v>
      </c>
      <c r="R242" t="s">
        <v>8326</v>
      </c>
      <c r="S242" s="14">
        <v>42321.101759259262</v>
      </c>
      <c r="T242" s="14">
        <v>42351.101759259262</v>
      </c>
    </row>
    <row r="243" spans="1:20" ht="270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66.512799999999999</v>
      </c>
      <c r="Q243" s="10" t="s">
        <v>8323</v>
      </c>
      <c r="R243" t="s">
        <v>8326</v>
      </c>
      <c r="S243" s="14">
        <v>41760.935706018521</v>
      </c>
      <c r="T243" s="14">
        <v>41772.166666666664</v>
      </c>
    </row>
    <row r="244" spans="1:20" ht="210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52.551000000000002</v>
      </c>
      <c r="Q244" s="10" t="s">
        <v>8323</v>
      </c>
      <c r="R244" t="s">
        <v>8326</v>
      </c>
      <c r="S244" s="14">
        <v>42016.800208333334</v>
      </c>
      <c r="T244" s="14">
        <v>42032.916666666672</v>
      </c>
    </row>
    <row r="245" spans="1:20" ht="255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59.651200000000003</v>
      </c>
      <c r="Q245" s="10" t="s">
        <v>8323</v>
      </c>
      <c r="R245" t="s">
        <v>8326</v>
      </c>
      <c r="S245" s="14">
        <v>42294.429641203707</v>
      </c>
      <c r="T245" s="14">
        <v>42321.845138888893</v>
      </c>
    </row>
    <row r="246" spans="1:20" ht="165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77.7273</v>
      </c>
      <c r="Q246" s="10" t="s">
        <v>8323</v>
      </c>
      <c r="R246" t="s">
        <v>8326</v>
      </c>
      <c r="S246" s="14">
        <v>42417.585532407407</v>
      </c>
      <c r="T246" s="14">
        <v>42432.249305555553</v>
      </c>
    </row>
    <row r="247" spans="1:20" ht="270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121.90479999999999</v>
      </c>
      <c r="Q247" s="10" t="s">
        <v>8323</v>
      </c>
      <c r="R247" t="s">
        <v>8326</v>
      </c>
      <c r="S247" s="14">
        <v>42451.496817129635</v>
      </c>
      <c r="T247" s="14">
        <v>42459.610416666663</v>
      </c>
    </row>
    <row r="248" spans="1:20" ht="315" x14ac:dyDescent="0.25">
      <c r="A248">
        <v>3561</v>
      </c>
      <c r="B248" s="3" t="s">
        <v>3560</v>
      </c>
      <c r="C248" s="3" t="s">
        <v>7671</v>
      </c>
      <c r="D248" s="6">
        <v>2500</v>
      </c>
      <c r="E248" s="8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>
        <v>102</v>
      </c>
      <c r="P248">
        <v>47.407400000000003</v>
      </c>
      <c r="Q248" s="10" t="s">
        <v>8323</v>
      </c>
      <c r="R248" t="s">
        <v>8326</v>
      </c>
      <c r="S248" s="14">
        <v>42203.680300925931</v>
      </c>
      <c r="T248" s="14">
        <v>42221.774999999994</v>
      </c>
    </row>
    <row r="249" spans="1:20" ht="270" x14ac:dyDescent="0.25">
      <c r="A249">
        <v>3268</v>
      </c>
      <c r="B249" s="3" t="s">
        <v>3268</v>
      </c>
      <c r="C249" s="3" t="s">
        <v>7378</v>
      </c>
      <c r="D249" s="6">
        <v>2000</v>
      </c>
      <c r="E249" s="8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>
        <v>128</v>
      </c>
      <c r="P249">
        <v>60.952399999999997</v>
      </c>
      <c r="Q249" s="10" t="s">
        <v>8323</v>
      </c>
      <c r="R249" t="s">
        <v>8326</v>
      </c>
      <c r="S249" s="14">
        <v>42590.90425925926</v>
      </c>
      <c r="T249" s="14">
        <v>42606.90425925926</v>
      </c>
    </row>
    <row r="250" spans="1:20" ht="255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44.912300000000002</v>
      </c>
      <c r="Q250" s="10" t="s">
        <v>8323</v>
      </c>
      <c r="R250" t="s">
        <v>8326</v>
      </c>
      <c r="S250" s="14">
        <v>42283.864351851851</v>
      </c>
      <c r="T250" s="14">
        <v>42313.906018518523</v>
      </c>
    </row>
    <row r="251" spans="1:20" ht="240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72.714299999999994</v>
      </c>
      <c r="Q251" s="10" t="s">
        <v>8323</v>
      </c>
      <c r="R251" t="s">
        <v>8326</v>
      </c>
      <c r="S251" s="14">
        <v>41988.829942129625</v>
      </c>
      <c r="T251" s="14">
        <v>42046.207638888889</v>
      </c>
    </row>
    <row r="252" spans="1:20" ht="240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66.447400000000002</v>
      </c>
      <c r="Q252" s="10" t="s">
        <v>8323</v>
      </c>
      <c r="R252" t="s">
        <v>8326</v>
      </c>
      <c r="S252" s="14">
        <v>42513.045798611114</v>
      </c>
      <c r="T252" s="14">
        <v>42543.045798611114</v>
      </c>
    </row>
    <row r="253" spans="1:20" ht="255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35.493000000000002</v>
      </c>
      <c r="Q253" s="10" t="s">
        <v>8323</v>
      </c>
      <c r="R253" t="s">
        <v>8326</v>
      </c>
      <c r="S253" s="14">
        <v>42144.041851851856</v>
      </c>
      <c r="T253" s="14">
        <v>42174.041851851856</v>
      </c>
    </row>
    <row r="254" spans="1:20" ht="270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0" t="s">
        <v>8323</v>
      </c>
      <c r="R254" t="s">
        <v>8326</v>
      </c>
      <c r="S254" s="14">
        <v>41897.602037037039</v>
      </c>
      <c r="T254" s="14">
        <v>41927.602037037039</v>
      </c>
    </row>
    <row r="255" spans="1:20" ht="270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0" t="s">
        <v>8323</v>
      </c>
      <c r="R255" t="s">
        <v>8326</v>
      </c>
      <c r="S255" s="14">
        <v>42664.809560185182</v>
      </c>
      <c r="T255" s="14">
        <v>42685.916666666672</v>
      </c>
    </row>
    <row r="256" spans="1:20" ht="210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0" t="s">
        <v>8323</v>
      </c>
      <c r="R256" t="s">
        <v>8326</v>
      </c>
      <c r="S256" s="14">
        <v>42675.057997685188</v>
      </c>
      <c r="T256" s="14">
        <v>42705.099664351852</v>
      </c>
    </row>
    <row r="257" spans="1:20" ht="270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227.27269999999999</v>
      </c>
      <c r="Q257" s="10" t="s">
        <v>8323</v>
      </c>
      <c r="R257" t="s">
        <v>8326</v>
      </c>
      <c r="S257" s="14">
        <v>41856.010069444441</v>
      </c>
      <c r="T257" s="14">
        <v>41890.125</v>
      </c>
    </row>
    <row r="258" spans="1:20" ht="165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104.16670000000001</v>
      </c>
      <c r="Q258" s="10" t="s">
        <v>8323</v>
      </c>
      <c r="R258" t="s">
        <v>8326</v>
      </c>
      <c r="S258" s="14">
        <v>42040.831678240742</v>
      </c>
      <c r="T258" s="14">
        <v>42070.831678240742</v>
      </c>
    </row>
    <row r="259" spans="1:20" ht="270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40.847499999999997</v>
      </c>
      <c r="Q259" s="10" t="s">
        <v>8323</v>
      </c>
      <c r="R259" t="s">
        <v>8326</v>
      </c>
      <c r="S259" s="14">
        <v>42282.768414351856</v>
      </c>
      <c r="T259" s="14">
        <v>42312.810081018513</v>
      </c>
    </row>
    <row r="260" spans="1:20" ht="255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104.5652</v>
      </c>
      <c r="Q260" s="10" t="s">
        <v>8323</v>
      </c>
      <c r="R260" t="s">
        <v>8326</v>
      </c>
      <c r="S260" s="14">
        <v>42494.683634259258</v>
      </c>
      <c r="T260" s="14">
        <v>42524.6875</v>
      </c>
    </row>
    <row r="261" spans="1:20" ht="255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44.536999999999999</v>
      </c>
      <c r="Q261" s="10" t="s">
        <v>8323</v>
      </c>
      <c r="R261" t="s">
        <v>8326</v>
      </c>
      <c r="S261" s="14">
        <v>41842.607592592591</v>
      </c>
      <c r="T261" s="14">
        <v>41864.916666666664</v>
      </c>
    </row>
    <row r="262" spans="1:20" ht="150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41.421100000000003</v>
      </c>
      <c r="Q262" s="10" t="s">
        <v>8323</v>
      </c>
      <c r="R262" t="s">
        <v>8326</v>
      </c>
      <c r="S262" s="14">
        <v>41891.665324074071</v>
      </c>
      <c r="T262" s="14">
        <v>41913.166666666664</v>
      </c>
    </row>
    <row r="263" spans="1:20" ht="255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80.034499999999994</v>
      </c>
      <c r="Q263" s="10" t="s">
        <v>8323</v>
      </c>
      <c r="R263" t="s">
        <v>8326</v>
      </c>
      <c r="S263" s="14">
        <v>42382.244409722218</v>
      </c>
      <c r="T263" s="14">
        <v>42396.041666666672</v>
      </c>
    </row>
    <row r="264" spans="1:20" ht="300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51.222200000000001</v>
      </c>
      <c r="Q264" s="10" t="s">
        <v>8323</v>
      </c>
      <c r="R264" t="s">
        <v>8326</v>
      </c>
      <c r="S264" s="14">
        <v>41960.119085648148</v>
      </c>
      <c r="T264" s="14">
        <v>41990.119085648148</v>
      </c>
    </row>
    <row r="265" spans="1:20" ht="270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79.310299999999998</v>
      </c>
      <c r="Q265" s="10" t="s">
        <v>8323</v>
      </c>
      <c r="R265" t="s">
        <v>8326</v>
      </c>
      <c r="S265" s="14">
        <v>40923.729953703703</v>
      </c>
      <c r="T265" s="14">
        <v>40953.729953703703</v>
      </c>
    </row>
    <row r="266" spans="1:20" ht="225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87.961500000000001</v>
      </c>
      <c r="Q266" s="10" t="s">
        <v>8323</v>
      </c>
      <c r="R266" t="s">
        <v>8326</v>
      </c>
      <c r="S266" s="14">
        <v>41976.331979166673</v>
      </c>
      <c r="T266" s="14">
        <v>42004.291666666672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39.596499999999999</v>
      </c>
      <c r="Q267" s="10" t="s">
        <v>8323</v>
      </c>
      <c r="R267" t="s">
        <v>8326</v>
      </c>
      <c r="S267" s="14">
        <v>42053.916921296302</v>
      </c>
      <c r="T267" s="14">
        <v>42079.875</v>
      </c>
    </row>
    <row r="268" spans="1:20" ht="210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31.619700000000002</v>
      </c>
      <c r="Q268" s="10" t="s">
        <v>8323</v>
      </c>
      <c r="R268" t="s">
        <v>8326</v>
      </c>
      <c r="S268" s="14">
        <v>41789.080370370371</v>
      </c>
      <c r="T268" s="14">
        <v>41822.166666666664</v>
      </c>
    </row>
    <row r="269" spans="1:20" ht="255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0" t="s">
        <v>8323</v>
      </c>
      <c r="R269" t="s">
        <v>8326</v>
      </c>
      <c r="S269" s="14">
        <v>41786.761354166665</v>
      </c>
      <c r="T269" s="14">
        <v>41821.207638888889</v>
      </c>
    </row>
    <row r="270" spans="1:20" ht="240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52.214300000000001</v>
      </c>
      <c r="Q270" s="10" t="s">
        <v>8323</v>
      </c>
      <c r="R270" t="s">
        <v>8326</v>
      </c>
      <c r="S270" s="14">
        <v>42380.581180555557</v>
      </c>
      <c r="T270" s="14">
        <v>42405.916666666672</v>
      </c>
    </row>
    <row r="271" spans="1:20" ht="285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39.672699999999999</v>
      </c>
      <c r="Q271" s="10" t="s">
        <v>8323</v>
      </c>
      <c r="R271" t="s">
        <v>8326</v>
      </c>
      <c r="S271" s="14">
        <v>41477.930914351848</v>
      </c>
      <c r="T271" s="14">
        <v>41504.625</v>
      </c>
    </row>
    <row r="272" spans="1:20" ht="255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113.4211</v>
      </c>
      <c r="Q272" s="10" t="s">
        <v>8323</v>
      </c>
      <c r="R272" t="s">
        <v>8326</v>
      </c>
      <c r="S272" s="14">
        <v>42171.034861111111</v>
      </c>
      <c r="T272" s="14">
        <v>42195.291666666672</v>
      </c>
    </row>
    <row r="273" spans="1:20" ht="270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89.666700000000006</v>
      </c>
      <c r="Q273" s="10" t="s">
        <v>8323</v>
      </c>
      <c r="R273" t="s">
        <v>8326</v>
      </c>
      <c r="S273" s="14">
        <v>42183.231006944443</v>
      </c>
      <c r="T273" s="14">
        <v>42228.231006944443</v>
      </c>
    </row>
    <row r="274" spans="1:20" ht="270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0" t="s">
        <v>8323</v>
      </c>
      <c r="R274" t="s">
        <v>8326</v>
      </c>
      <c r="S274" s="14">
        <v>42284.69694444444</v>
      </c>
      <c r="T274" s="14">
        <v>42301.165972222225</v>
      </c>
    </row>
    <row r="275" spans="1:20" ht="270" x14ac:dyDescent="0.25">
      <c r="A275">
        <v>3548</v>
      </c>
      <c r="B275" s="3" t="s">
        <v>3547</v>
      </c>
      <c r="C275" s="3" t="s">
        <v>7658</v>
      </c>
      <c r="D275" s="6">
        <v>2100</v>
      </c>
      <c r="E275" s="8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>
        <v>102</v>
      </c>
      <c r="P275">
        <v>164.61539999999999</v>
      </c>
      <c r="Q275" s="10" t="s">
        <v>8323</v>
      </c>
      <c r="R275" t="s">
        <v>8326</v>
      </c>
      <c r="S275" s="14">
        <v>42411.942291666666</v>
      </c>
      <c r="T275" s="14">
        <v>42434.041666666672</v>
      </c>
    </row>
    <row r="276" spans="1:20" ht="255" x14ac:dyDescent="0.25">
      <c r="A276">
        <v>3480</v>
      </c>
      <c r="B276" s="3" t="s">
        <v>3479</v>
      </c>
      <c r="C276" s="3" t="s">
        <v>7590</v>
      </c>
      <c r="D276" s="6">
        <v>1500</v>
      </c>
      <c r="E276" s="8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>
        <v>143</v>
      </c>
      <c r="P276">
        <v>164.61539999999999</v>
      </c>
      <c r="Q276" s="10" t="s">
        <v>8323</v>
      </c>
      <c r="R276" t="s">
        <v>8326</v>
      </c>
      <c r="S276" s="14">
        <v>42171.317442129628</v>
      </c>
      <c r="T276" s="14">
        <v>42195.875</v>
      </c>
    </row>
    <row r="277" spans="1:20" ht="300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78.518100000000004</v>
      </c>
      <c r="Q277" s="10" t="s">
        <v>8323</v>
      </c>
      <c r="R277" t="s">
        <v>8326</v>
      </c>
      <c r="S277" s="14">
        <v>42497.275706018518</v>
      </c>
      <c r="T277" s="14">
        <v>42535.904861111107</v>
      </c>
    </row>
    <row r="278" spans="1:20" ht="240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60.285699999999999</v>
      </c>
      <c r="Q278" s="10" t="s">
        <v>8323</v>
      </c>
      <c r="R278" t="s">
        <v>8326</v>
      </c>
      <c r="S278" s="14">
        <v>42132.036168981482</v>
      </c>
      <c r="T278" s="14">
        <v>42186.290972222225</v>
      </c>
    </row>
    <row r="279" spans="1:20" ht="180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123.94119999999999</v>
      </c>
      <c r="Q279" s="10" t="s">
        <v>8323</v>
      </c>
      <c r="R279" t="s">
        <v>8326</v>
      </c>
      <c r="S279" s="14">
        <v>42694.110185185185</v>
      </c>
      <c r="T279" s="14">
        <v>42709.041666666672</v>
      </c>
    </row>
    <row r="280" spans="1:20" ht="285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61.823500000000003</v>
      </c>
      <c r="Q280" s="10" t="s">
        <v>8323</v>
      </c>
      <c r="R280" t="s">
        <v>8326</v>
      </c>
      <c r="S280" s="14">
        <v>42058.904074074075</v>
      </c>
      <c r="T280" s="14">
        <v>42095.165972222225</v>
      </c>
    </row>
    <row r="281" spans="1:20" ht="285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51.219499999999996</v>
      </c>
      <c r="Q281" s="10" t="s">
        <v>8323</v>
      </c>
      <c r="R281" t="s">
        <v>8326</v>
      </c>
      <c r="S281" s="14">
        <v>41946.644745370373</v>
      </c>
      <c r="T281" s="14">
        <v>41976.644745370373</v>
      </c>
    </row>
    <row r="282" spans="1:20" ht="315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53.846200000000003</v>
      </c>
      <c r="Q282" s="10" t="s">
        <v>8323</v>
      </c>
      <c r="R282" t="s">
        <v>8326</v>
      </c>
      <c r="S282" s="14">
        <v>41810.142199074071</v>
      </c>
      <c r="T282" s="14">
        <v>41824.142199074071</v>
      </c>
    </row>
    <row r="283" spans="1:20" ht="255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0" t="s">
        <v>8323</v>
      </c>
      <c r="R283" t="s">
        <v>8326</v>
      </c>
      <c r="S283" s="14">
        <v>42056.65143518518</v>
      </c>
      <c r="T283" s="14">
        <v>42091.609768518523</v>
      </c>
    </row>
    <row r="284" spans="1:20" ht="225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53.230800000000002</v>
      </c>
      <c r="Q284" s="10" t="s">
        <v>8323</v>
      </c>
      <c r="R284" t="s">
        <v>8326</v>
      </c>
      <c r="S284" s="14">
        <v>42128.736608796295</v>
      </c>
      <c r="T284" s="14">
        <v>42141.125</v>
      </c>
    </row>
    <row r="285" spans="1:20" ht="330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68.666700000000006</v>
      </c>
      <c r="Q285" s="10" t="s">
        <v>8323</v>
      </c>
      <c r="R285" t="s">
        <v>8326</v>
      </c>
      <c r="S285" s="14">
        <v>42121.756921296299</v>
      </c>
      <c r="T285" s="14">
        <v>42156.208333333328</v>
      </c>
    </row>
    <row r="286" spans="1:20" ht="285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70.862099999999998</v>
      </c>
      <c r="Q286" s="10" t="s">
        <v>8323</v>
      </c>
      <c r="R286" t="s">
        <v>8326</v>
      </c>
      <c r="S286" s="14">
        <v>42195.749745370369</v>
      </c>
      <c r="T286" s="14">
        <v>42206.125</v>
      </c>
    </row>
    <row r="287" spans="1:20" ht="225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0" t="s">
        <v>8323</v>
      </c>
      <c r="R287" t="s">
        <v>8326</v>
      </c>
      <c r="S287" s="14">
        <v>42550.701886574068</v>
      </c>
      <c r="T287" s="14">
        <v>42580.701886574068</v>
      </c>
    </row>
    <row r="288" spans="1:20" ht="285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73.214299999999994</v>
      </c>
      <c r="Q288" s="10" t="s">
        <v>8323</v>
      </c>
      <c r="R288" t="s">
        <v>8326</v>
      </c>
      <c r="S288" s="14">
        <v>42591.899988425925</v>
      </c>
      <c r="T288" s="14">
        <v>42622.166666666672</v>
      </c>
    </row>
    <row r="289" spans="1:20" ht="255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52.487200000000001</v>
      </c>
      <c r="Q289" s="10" t="s">
        <v>8323</v>
      </c>
      <c r="R289" t="s">
        <v>8326</v>
      </c>
      <c r="S289" s="14">
        <v>42503.559467592597</v>
      </c>
      <c r="T289" s="14">
        <v>42524.875</v>
      </c>
    </row>
    <row r="290" spans="1:20" ht="255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88.739099999999993</v>
      </c>
      <c r="Q290" s="10" t="s">
        <v>8323</v>
      </c>
      <c r="R290" t="s">
        <v>8326</v>
      </c>
      <c r="S290" s="14">
        <v>41928.170497685183</v>
      </c>
      <c r="T290" s="14">
        <v>41949.249305555553</v>
      </c>
    </row>
    <row r="291" spans="1:20" ht="270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106.8421</v>
      </c>
      <c r="Q291" s="10" t="s">
        <v>8323</v>
      </c>
      <c r="R291" t="s">
        <v>8326</v>
      </c>
      <c r="S291" s="14">
        <v>42505.738032407404</v>
      </c>
      <c r="T291" s="14">
        <v>42525.738032407404</v>
      </c>
    </row>
    <row r="292" spans="1:20" ht="315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63.281300000000002</v>
      </c>
      <c r="Q292" s="10" t="s">
        <v>8323</v>
      </c>
      <c r="R292" t="s">
        <v>8326</v>
      </c>
      <c r="S292" s="14">
        <v>42155.142638888887</v>
      </c>
      <c r="T292" s="14">
        <v>42215.142638888887</v>
      </c>
    </row>
    <row r="293" spans="1:20" ht="255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65.161299999999997</v>
      </c>
      <c r="Q293" s="10" t="s">
        <v>8323</v>
      </c>
      <c r="R293" t="s">
        <v>8326</v>
      </c>
      <c r="S293" s="14">
        <v>42712.23474537037</v>
      </c>
      <c r="T293" s="14">
        <v>42735.707638888889</v>
      </c>
    </row>
    <row r="294" spans="1:20" ht="240" x14ac:dyDescent="0.25">
      <c r="A294">
        <v>3727</v>
      </c>
      <c r="B294" s="3" t="s">
        <v>3724</v>
      </c>
      <c r="C294" s="3" t="s">
        <v>7837</v>
      </c>
      <c r="D294" s="6">
        <v>2000</v>
      </c>
      <c r="E294" s="8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>
        <v>101</v>
      </c>
      <c r="P294">
        <v>61.060600000000001</v>
      </c>
      <c r="Q294" s="10" t="s">
        <v>8323</v>
      </c>
      <c r="R294" t="s">
        <v>8326</v>
      </c>
      <c r="S294" s="14">
        <v>42632.348310185189</v>
      </c>
      <c r="T294" s="14">
        <v>42663.204861111109</v>
      </c>
    </row>
    <row r="295" spans="1:20" ht="300" x14ac:dyDescent="0.25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>
        <v>55.972200000000001</v>
      </c>
      <c r="Q295" s="10" t="s">
        <v>8323</v>
      </c>
      <c r="R295" t="s">
        <v>8326</v>
      </c>
      <c r="S295" s="14">
        <v>42592.066921296297</v>
      </c>
      <c r="T295" s="14">
        <v>42617.066921296297</v>
      </c>
    </row>
    <row r="296" spans="1:20" ht="210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38.504199999999997</v>
      </c>
      <c r="Q296" s="10" t="s">
        <v>8323</v>
      </c>
      <c r="R296" t="s">
        <v>8326</v>
      </c>
      <c r="S296" s="14">
        <v>40884.066678240742</v>
      </c>
      <c r="T296" s="14">
        <v>40926.958333333336</v>
      </c>
    </row>
    <row r="297" spans="1:20" ht="270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133.33330000000001</v>
      </c>
      <c r="Q297" s="10" t="s">
        <v>8323</v>
      </c>
      <c r="R297" t="s">
        <v>8326</v>
      </c>
      <c r="S297" s="14">
        <v>41953.8675</v>
      </c>
      <c r="T297" s="14">
        <v>41983.8675</v>
      </c>
    </row>
    <row r="298" spans="1:20" ht="255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95.238100000000003</v>
      </c>
      <c r="Q298" s="10" t="s">
        <v>8323</v>
      </c>
      <c r="R298" t="s">
        <v>8326</v>
      </c>
      <c r="S298" s="14">
        <v>41839.730937500004</v>
      </c>
      <c r="T298" s="14">
        <v>41869.730937500004</v>
      </c>
    </row>
    <row r="299" spans="1:20" ht="270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68.965500000000006</v>
      </c>
      <c r="Q299" s="10" t="s">
        <v>8323</v>
      </c>
      <c r="R299" t="s">
        <v>8326</v>
      </c>
      <c r="S299" s="14">
        <v>42460.741747685184</v>
      </c>
      <c r="T299" s="14">
        <v>42511.165972222225</v>
      </c>
    </row>
    <row r="300" spans="1:20" ht="285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65.166700000000006</v>
      </c>
      <c r="Q300" s="10" t="s">
        <v>8323</v>
      </c>
      <c r="R300" t="s">
        <v>8326</v>
      </c>
      <c r="S300" s="14">
        <v>42524.782638888893</v>
      </c>
      <c r="T300" s="14">
        <v>42544.782638888893</v>
      </c>
    </row>
    <row r="301" spans="1:20" ht="225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36.076900000000002</v>
      </c>
      <c r="Q301" s="10" t="s">
        <v>8323</v>
      </c>
      <c r="R301" t="s">
        <v>8326</v>
      </c>
      <c r="S301" s="14">
        <v>42709.134780092587</v>
      </c>
      <c r="T301" s="14">
        <v>42739.134780092587</v>
      </c>
    </row>
    <row r="302" spans="1:20" ht="195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80.869600000000005</v>
      </c>
      <c r="Q302" s="10" t="s">
        <v>8323</v>
      </c>
      <c r="R302" t="s">
        <v>8326</v>
      </c>
      <c r="S302" s="14">
        <v>42552.048356481479</v>
      </c>
      <c r="T302" s="14">
        <v>42573.226388888885</v>
      </c>
    </row>
    <row r="303" spans="1:20" ht="285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41.222200000000001</v>
      </c>
      <c r="Q303" s="10" t="s">
        <v>8323</v>
      </c>
      <c r="R303" t="s">
        <v>8326</v>
      </c>
      <c r="S303" s="14">
        <v>41861.524837962963</v>
      </c>
      <c r="T303" s="14">
        <v>41891.524837962963</v>
      </c>
    </row>
    <row r="304" spans="1:20" ht="165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67.962999999999994</v>
      </c>
      <c r="Q304" s="10" t="s">
        <v>8323</v>
      </c>
      <c r="R304" t="s">
        <v>8326</v>
      </c>
      <c r="S304" s="14">
        <v>42072.576249999998</v>
      </c>
      <c r="T304" s="14">
        <v>42097.576249999998</v>
      </c>
    </row>
    <row r="305" spans="1:20" ht="240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70.230800000000002</v>
      </c>
      <c r="Q305" s="10" t="s">
        <v>8323</v>
      </c>
      <c r="R305" t="s">
        <v>8326</v>
      </c>
      <c r="S305" s="14">
        <v>42054.849050925928</v>
      </c>
      <c r="T305" s="14">
        <v>42084.807384259257</v>
      </c>
    </row>
    <row r="306" spans="1:20" ht="210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0" t="s">
        <v>8323</v>
      </c>
      <c r="R306" t="s">
        <v>8326</v>
      </c>
      <c r="S306" s="14">
        <v>41879.913761574076</v>
      </c>
      <c r="T306" s="14">
        <v>41894.913761574076</v>
      </c>
    </row>
    <row r="307" spans="1:20" ht="285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150.41669999999999</v>
      </c>
      <c r="Q307" s="10" t="s">
        <v>8323</v>
      </c>
      <c r="R307" t="s">
        <v>8326</v>
      </c>
      <c r="S307" s="14">
        <v>42017.88045138889</v>
      </c>
      <c r="T307" s="14">
        <v>42044.1875</v>
      </c>
    </row>
    <row r="308" spans="1:20" ht="270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58.064500000000002</v>
      </c>
      <c r="Q308" s="10" t="s">
        <v>8323</v>
      </c>
      <c r="R308" t="s">
        <v>8326</v>
      </c>
      <c r="S308" s="14">
        <v>41940.598182870373</v>
      </c>
      <c r="T308" s="14">
        <v>41970.639849537038</v>
      </c>
    </row>
    <row r="309" spans="1:20" ht="240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48.339700000000001</v>
      </c>
      <c r="Q309" s="10" t="s">
        <v>8323</v>
      </c>
      <c r="R309" t="s">
        <v>8326</v>
      </c>
      <c r="S309" s="14">
        <v>41807.690081018518</v>
      </c>
      <c r="T309" s="14">
        <v>41837.690081018518</v>
      </c>
    </row>
    <row r="310" spans="1:20" ht="150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67.923100000000005</v>
      </c>
      <c r="Q310" s="10" t="s">
        <v>8323</v>
      </c>
      <c r="R310" t="s">
        <v>8326</v>
      </c>
      <c r="S310" s="14">
        <v>42690.334317129629</v>
      </c>
      <c r="T310" s="14">
        <v>42721.333333333328</v>
      </c>
    </row>
    <row r="311" spans="1:20" ht="270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37.777999999999999</v>
      </c>
      <c r="Q311" s="10" t="s">
        <v>8323</v>
      </c>
      <c r="R311" t="s">
        <v>8326</v>
      </c>
      <c r="S311" s="14">
        <v>41894.91375</v>
      </c>
      <c r="T311" s="14">
        <v>41938.029861111114</v>
      </c>
    </row>
    <row r="312" spans="1:20" ht="285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34.408200000000001</v>
      </c>
      <c r="Q312" s="10" t="s">
        <v>8323</v>
      </c>
      <c r="R312" t="s">
        <v>8326</v>
      </c>
      <c r="S312" s="14">
        <v>42511.741944444439</v>
      </c>
      <c r="T312" s="14">
        <v>42523.916666666672</v>
      </c>
    </row>
    <row r="313" spans="1:20" ht="285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0" t="s">
        <v>8323</v>
      </c>
      <c r="R313" t="s">
        <v>8326</v>
      </c>
      <c r="S313" s="14">
        <v>42146.731087962966</v>
      </c>
      <c r="T313" s="14">
        <v>42176.731087962966</v>
      </c>
    </row>
    <row r="314" spans="1:20" ht="270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55.333300000000001</v>
      </c>
      <c r="Q314" s="10" t="s">
        <v>8323</v>
      </c>
      <c r="R314" t="s">
        <v>8326</v>
      </c>
      <c r="S314" s="14">
        <v>42372.693055555559</v>
      </c>
      <c r="T314" s="14">
        <v>42402.693055555559</v>
      </c>
    </row>
    <row r="315" spans="1:20" ht="285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50.020899999999997</v>
      </c>
      <c r="Q315" s="10" t="s">
        <v>8323</v>
      </c>
      <c r="R315" t="s">
        <v>8326</v>
      </c>
      <c r="S315" s="14">
        <v>41893.783553240741</v>
      </c>
      <c r="T315" s="14">
        <v>41914.597916666666</v>
      </c>
    </row>
    <row r="316" spans="1:20" ht="240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91.666700000000006</v>
      </c>
      <c r="Q316" s="10" t="s">
        <v>8323</v>
      </c>
      <c r="R316" t="s">
        <v>8326</v>
      </c>
      <c r="S316" s="14">
        <v>42054.024421296301</v>
      </c>
      <c r="T316" s="14">
        <v>42061.024421296301</v>
      </c>
    </row>
    <row r="317" spans="1:20" ht="315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41.923099999999998</v>
      </c>
      <c r="Q317" s="10" t="s">
        <v>8323</v>
      </c>
      <c r="R317" t="s">
        <v>8326</v>
      </c>
      <c r="S317" s="14">
        <v>42162.729548611111</v>
      </c>
      <c r="T317" s="14">
        <v>42192.729548611111</v>
      </c>
    </row>
    <row r="318" spans="1:20" ht="180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89.785600000000002</v>
      </c>
      <c r="Q318" s="10" t="s">
        <v>8323</v>
      </c>
      <c r="R318" t="s">
        <v>8326</v>
      </c>
      <c r="S318" s="14">
        <v>42374.911226851851</v>
      </c>
      <c r="T318" s="14">
        <v>42388.207638888889</v>
      </c>
    </row>
    <row r="319" spans="1:20" ht="240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0" t="s">
        <v>8323</v>
      </c>
      <c r="R319" t="s">
        <v>8326</v>
      </c>
      <c r="S319" s="14">
        <v>42446.943831018521</v>
      </c>
      <c r="T319" s="14">
        <v>42476.943831018521</v>
      </c>
    </row>
    <row r="320" spans="1:20" ht="255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36.068199999999997</v>
      </c>
      <c r="Q320" s="10" t="s">
        <v>8323</v>
      </c>
      <c r="R320" t="s">
        <v>8326</v>
      </c>
      <c r="S320" s="14">
        <v>41923.921643518523</v>
      </c>
      <c r="T320" s="14">
        <v>41949.031944444447</v>
      </c>
    </row>
    <row r="321" spans="1:20" ht="240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55.892899999999997</v>
      </c>
      <c r="Q321" s="10" t="s">
        <v>8323</v>
      </c>
      <c r="R321" t="s">
        <v>8326</v>
      </c>
      <c r="S321" s="14">
        <v>41764.44663194444</v>
      </c>
      <c r="T321" s="14">
        <v>41791.165972222225</v>
      </c>
    </row>
    <row r="322" spans="1:20" ht="300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69.818200000000004</v>
      </c>
      <c r="Q322" s="10" t="s">
        <v>8323</v>
      </c>
      <c r="R322" t="s">
        <v>8326</v>
      </c>
      <c r="S322" s="14">
        <v>41815.774826388886</v>
      </c>
      <c r="T322" s="14">
        <v>41830.774826388886</v>
      </c>
    </row>
    <row r="323" spans="1:20" ht="270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109.5714</v>
      </c>
      <c r="Q323" s="10" t="s">
        <v>8323</v>
      </c>
      <c r="R323" t="s">
        <v>8326</v>
      </c>
      <c r="S323" s="14">
        <v>42513.110787037032</v>
      </c>
      <c r="T323" s="14">
        <v>42534.708333333328</v>
      </c>
    </row>
    <row r="324" spans="1:20" ht="270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41.4054</v>
      </c>
      <c r="Q324" s="10" t="s">
        <v>8323</v>
      </c>
      <c r="R324" t="s">
        <v>8326</v>
      </c>
      <c r="S324" s="14">
        <v>41820.639189814814</v>
      </c>
      <c r="T324" s="14">
        <v>41843.165972222225</v>
      </c>
    </row>
    <row r="325" spans="1:20" ht="300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0" t="s">
        <v>8323</v>
      </c>
      <c r="R325" t="s">
        <v>8326</v>
      </c>
      <c r="S325" s="14">
        <v>41753.515856481477</v>
      </c>
      <c r="T325" s="14">
        <v>41781.921527777777</v>
      </c>
    </row>
    <row r="326" spans="1:20" ht="165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0" t="s">
        <v>8323</v>
      </c>
      <c r="R326" t="s">
        <v>8326</v>
      </c>
      <c r="S326" s="14">
        <v>41775.858564814815</v>
      </c>
      <c r="T326" s="14">
        <v>41822.165972222225</v>
      </c>
    </row>
    <row r="327" spans="1:20" ht="300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51.7241</v>
      </c>
      <c r="Q327" s="10" t="s">
        <v>8323</v>
      </c>
      <c r="R327" t="s">
        <v>8326</v>
      </c>
      <c r="S327" s="14">
        <v>41848.866157407407</v>
      </c>
      <c r="T327" s="14">
        <v>41868.21597222222</v>
      </c>
    </row>
    <row r="328" spans="1:20" ht="240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0" t="s">
        <v>8323</v>
      </c>
      <c r="R328" t="s">
        <v>8326</v>
      </c>
      <c r="S328" s="14">
        <v>42532.052523148144</v>
      </c>
      <c r="T328" s="14">
        <v>42560.166666666672</v>
      </c>
    </row>
    <row r="329" spans="1:20" ht="120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44.333300000000001</v>
      </c>
      <c r="Q329" s="10" t="s">
        <v>8323</v>
      </c>
      <c r="R329" t="s">
        <v>8326</v>
      </c>
      <c r="S329" s="14">
        <v>42155.920219907406</v>
      </c>
      <c r="T329" s="14">
        <v>42176.888888888891</v>
      </c>
    </row>
    <row r="330" spans="1:20" ht="180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0" t="s">
        <v>8323</v>
      </c>
      <c r="R330" t="s">
        <v>8326</v>
      </c>
      <c r="S330" s="14">
        <v>42018.94159722222</v>
      </c>
      <c r="T330" s="14">
        <v>42047.291666666672</v>
      </c>
    </row>
    <row r="331" spans="1:20" ht="225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50.461500000000001</v>
      </c>
      <c r="Q331" s="10" t="s">
        <v>8323</v>
      </c>
      <c r="R331" t="s">
        <v>8326</v>
      </c>
      <c r="S331" s="14">
        <v>42463.81385416667</v>
      </c>
      <c r="T331" s="14">
        <v>42494.165972222225</v>
      </c>
    </row>
    <row r="332" spans="1:20" ht="315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0" t="s">
        <v>8323</v>
      </c>
      <c r="R332" t="s">
        <v>8326</v>
      </c>
      <c r="S332" s="14">
        <v>41226.017361111109</v>
      </c>
      <c r="T332" s="14">
        <v>41250.083333333336</v>
      </c>
    </row>
    <row r="333" spans="1:20" ht="270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0" t="s">
        <v>8323</v>
      </c>
      <c r="R333" t="s">
        <v>8326</v>
      </c>
      <c r="S333" s="14">
        <v>42556.504490740743</v>
      </c>
      <c r="T333" s="14">
        <v>42595.290972222225</v>
      </c>
    </row>
    <row r="334" spans="1:20" ht="105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49.230800000000002</v>
      </c>
      <c r="Q334" s="10" t="s">
        <v>8323</v>
      </c>
      <c r="R334" t="s">
        <v>8326</v>
      </c>
      <c r="S334" s="14">
        <v>42521.654328703706</v>
      </c>
      <c r="T334" s="14">
        <v>42551.654328703706</v>
      </c>
    </row>
    <row r="335" spans="1:20" ht="270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47.222200000000001</v>
      </c>
      <c r="Q335" s="10" t="s">
        <v>8323</v>
      </c>
      <c r="R335" t="s">
        <v>8326</v>
      </c>
      <c r="S335" s="14">
        <v>42443.802361111113</v>
      </c>
      <c r="T335" s="14">
        <v>42473.802361111113</v>
      </c>
    </row>
    <row r="336" spans="1:20" ht="165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74.117599999999996</v>
      </c>
      <c r="Q336" s="10" t="s">
        <v>8323</v>
      </c>
      <c r="R336" t="s">
        <v>8326</v>
      </c>
      <c r="S336" s="14">
        <v>41891.96503472222</v>
      </c>
      <c r="T336" s="14">
        <v>41901</v>
      </c>
    </row>
    <row r="337" spans="1:20" ht="285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139.5556</v>
      </c>
      <c r="Q337" s="10" t="s">
        <v>8323</v>
      </c>
      <c r="R337" t="s">
        <v>8326</v>
      </c>
      <c r="S337" s="14">
        <v>42375.114988425921</v>
      </c>
      <c r="T337" s="14">
        <v>42420.114988425921</v>
      </c>
    </row>
    <row r="338" spans="1:20" ht="225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0" t="s">
        <v>8323</v>
      </c>
      <c r="R338" t="s">
        <v>8326</v>
      </c>
      <c r="S338" s="14">
        <v>41788.58997685185</v>
      </c>
      <c r="T338" s="14">
        <v>41818.58997685185</v>
      </c>
    </row>
    <row r="339" spans="1:20" ht="255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51.916699999999999</v>
      </c>
      <c r="Q339" s="10" t="s">
        <v>8323</v>
      </c>
      <c r="R339" t="s">
        <v>8326</v>
      </c>
      <c r="S339" s="14">
        <v>42360.887835648144</v>
      </c>
      <c r="T339" s="14">
        <v>42390.887835648144</v>
      </c>
    </row>
    <row r="340" spans="1:20" ht="285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68.055599999999998</v>
      </c>
      <c r="Q340" s="10" t="s">
        <v>8323</v>
      </c>
      <c r="R340" t="s">
        <v>8326</v>
      </c>
      <c r="S340" s="14">
        <v>42003.948425925926</v>
      </c>
      <c r="T340" s="14">
        <v>42028.207638888889</v>
      </c>
    </row>
    <row r="341" spans="1:20" ht="285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58.095199999999998</v>
      </c>
      <c r="Q341" s="10" t="s">
        <v>8323</v>
      </c>
      <c r="R341" t="s">
        <v>8326</v>
      </c>
      <c r="S341" s="14">
        <v>40644.159259259257</v>
      </c>
      <c r="T341" s="14">
        <v>40666.165972222225</v>
      </c>
    </row>
    <row r="342" spans="1:20" ht="255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0" t="s">
        <v>8323</v>
      </c>
      <c r="R342" t="s">
        <v>8326</v>
      </c>
      <c r="S342" s="14">
        <v>42036.24428240741</v>
      </c>
      <c r="T342" s="14">
        <v>42064.290972222225</v>
      </c>
    </row>
    <row r="343" spans="1:20" ht="270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45.036999999999999</v>
      </c>
      <c r="Q343" s="10" t="s">
        <v>8323</v>
      </c>
      <c r="R343" t="s">
        <v>8326</v>
      </c>
      <c r="S343" s="14">
        <v>42011.202581018515</v>
      </c>
      <c r="T343" s="14">
        <v>42038.185416666667</v>
      </c>
    </row>
    <row r="344" spans="1:20" ht="105" x14ac:dyDescent="0.25">
      <c r="A344">
        <v>3666</v>
      </c>
      <c r="B344" s="3" t="s">
        <v>3663</v>
      </c>
      <c r="C344" s="3" t="s">
        <v>7776</v>
      </c>
      <c r="D344" s="6">
        <v>1200</v>
      </c>
      <c r="E344" s="8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>
        <v>100</v>
      </c>
      <c r="P344">
        <v>31.578900000000001</v>
      </c>
      <c r="Q344" s="10" t="s">
        <v>8323</v>
      </c>
      <c r="R344" t="s">
        <v>8326</v>
      </c>
      <c r="S344" s="14">
        <v>41822.90488425926</v>
      </c>
      <c r="T344" s="14">
        <v>41844.291666666664</v>
      </c>
    </row>
    <row r="345" spans="1:20" ht="180" x14ac:dyDescent="0.25">
      <c r="A345">
        <v>2782</v>
      </c>
      <c r="B345" s="3" t="s">
        <v>2782</v>
      </c>
      <c r="C345" s="3" t="s">
        <v>6892</v>
      </c>
      <c r="D345" s="6">
        <v>1000</v>
      </c>
      <c r="E345" s="8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>
        <v>120</v>
      </c>
      <c r="P345">
        <v>66.666700000000006</v>
      </c>
      <c r="Q345" s="10" t="s">
        <v>8323</v>
      </c>
      <c r="R345" t="s">
        <v>8326</v>
      </c>
      <c r="S345" s="14">
        <v>42026.924976851849</v>
      </c>
      <c r="T345" s="14">
        <v>42052.207638888889</v>
      </c>
    </row>
    <row r="346" spans="1:20" ht="285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0" t="s">
        <v>8323</v>
      </c>
      <c r="R346" t="s">
        <v>8326</v>
      </c>
      <c r="S346" s="14">
        <v>41808.198518518519</v>
      </c>
      <c r="T346" s="14">
        <v>41838.198518518519</v>
      </c>
    </row>
    <row r="347" spans="1:20" ht="285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97.916700000000006</v>
      </c>
      <c r="Q347" s="10" t="s">
        <v>8323</v>
      </c>
      <c r="R347" t="s">
        <v>8326</v>
      </c>
      <c r="S347" s="14">
        <v>41974.743148148147</v>
      </c>
      <c r="T347" s="14">
        <v>42004.743148148147</v>
      </c>
    </row>
    <row r="348" spans="1:20" ht="315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42.296300000000002</v>
      </c>
      <c r="Q348" s="10" t="s">
        <v>8323</v>
      </c>
      <c r="R348" t="s">
        <v>8326</v>
      </c>
      <c r="S348" s="14">
        <v>41884.599849537037</v>
      </c>
      <c r="T348" s="14">
        <v>41900.165972222225</v>
      </c>
    </row>
    <row r="349" spans="1:20" ht="255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66.470600000000005</v>
      </c>
      <c r="Q349" s="10" t="s">
        <v>8323</v>
      </c>
      <c r="R349" t="s">
        <v>8326</v>
      </c>
      <c r="S349" s="14">
        <v>42661.132245370376</v>
      </c>
      <c r="T349" s="14">
        <v>42693.916666666672</v>
      </c>
    </row>
    <row r="350" spans="1:20" ht="285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59.210500000000003</v>
      </c>
      <c r="Q350" s="10" t="s">
        <v>8323</v>
      </c>
      <c r="R350" t="s">
        <v>8326</v>
      </c>
      <c r="S350" s="14">
        <v>42073.660694444443</v>
      </c>
      <c r="T350" s="14">
        <v>42095.165972222225</v>
      </c>
    </row>
    <row r="351" spans="1:20" ht="285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58.947400000000002</v>
      </c>
      <c r="Q351" s="10" t="s">
        <v>8323</v>
      </c>
      <c r="R351" t="s">
        <v>8326</v>
      </c>
      <c r="S351" s="14">
        <v>42572.61681712963</v>
      </c>
      <c r="T351" s="14">
        <v>42589.125</v>
      </c>
    </row>
    <row r="352" spans="1:20" ht="315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62.166699999999999</v>
      </c>
      <c r="Q352" s="10" t="s">
        <v>8323</v>
      </c>
      <c r="R352" t="s">
        <v>8326</v>
      </c>
      <c r="S352" s="14">
        <v>42374.651504629626</v>
      </c>
      <c r="T352" s="14">
        <v>42384.651504629626</v>
      </c>
    </row>
    <row r="353" spans="1:20" ht="240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61.944400000000002</v>
      </c>
      <c r="Q353" s="10" t="s">
        <v>8323</v>
      </c>
      <c r="R353" t="s">
        <v>8326</v>
      </c>
      <c r="S353" s="14">
        <v>42499.039629629624</v>
      </c>
      <c r="T353" s="14">
        <v>42529.039629629624</v>
      </c>
    </row>
    <row r="354" spans="1:20" ht="285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61.944400000000002</v>
      </c>
      <c r="Q354" s="10" t="s">
        <v>8323</v>
      </c>
      <c r="R354" t="s">
        <v>8326</v>
      </c>
      <c r="S354" s="14">
        <v>41830.545694444445</v>
      </c>
      <c r="T354" s="14">
        <v>41859.936111111114</v>
      </c>
    </row>
    <row r="355" spans="1:20" ht="285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58.421100000000003</v>
      </c>
      <c r="Q355" s="10" t="s">
        <v>8323</v>
      </c>
      <c r="R355" t="s">
        <v>8326</v>
      </c>
      <c r="S355" s="14">
        <v>41869.740671296298</v>
      </c>
      <c r="T355" s="14">
        <v>41899.740671296298</v>
      </c>
    </row>
    <row r="356" spans="1:20" ht="270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61.3889</v>
      </c>
      <c r="Q356" s="10" t="s">
        <v>8323</v>
      </c>
      <c r="R356" t="s">
        <v>8326</v>
      </c>
      <c r="S356" s="14">
        <v>42107.067557870367</v>
      </c>
      <c r="T356" s="14">
        <v>42137.067557870367</v>
      </c>
    </row>
    <row r="357" spans="1:20" ht="240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40.777799999999999</v>
      </c>
      <c r="Q357" s="10" t="s">
        <v>8323</v>
      </c>
      <c r="R357" t="s">
        <v>8326</v>
      </c>
      <c r="S357" s="14">
        <v>41866.79886574074</v>
      </c>
      <c r="T357" s="14">
        <v>41885.207638888889</v>
      </c>
    </row>
    <row r="358" spans="1:20" ht="240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0" t="s">
        <v>8323</v>
      </c>
      <c r="R358" t="s">
        <v>8326</v>
      </c>
      <c r="S358" s="14">
        <v>42056.091631944444</v>
      </c>
      <c r="T358" s="14">
        <v>42070.204861111109</v>
      </c>
    </row>
    <row r="359" spans="1:20" ht="150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0" t="s">
        <v>8323</v>
      </c>
      <c r="R359" t="s">
        <v>8326</v>
      </c>
      <c r="S359" s="14">
        <v>42402.889027777783</v>
      </c>
      <c r="T359" s="14">
        <v>42447.847361111111</v>
      </c>
    </row>
    <row r="360" spans="1:20" ht="270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0" t="s">
        <v>8323</v>
      </c>
      <c r="R360" t="s">
        <v>8326</v>
      </c>
      <c r="S360" s="14">
        <v>42475.057164351849</v>
      </c>
      <c r="T360" s="14">
        <v>42505.057164351849</v>
      </c>
    </row>
    <row r="361" spans="1:20" ht="195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40.923099999999998</v>
      </c>
      <c r="Q361" s="10" t="s">
        <v>8323</v>
      </c>
      <c r="R361" t="s">
        <v>8326</v>
      </c>
      <c r="S361" s="14">
        <v>42184.209537037037</v>
      </c>
      <c r="T361" s="14">
        <v>42202.876388888893</v>
      </c>
    </row>
    <row r="362" spans="1:20" ht="270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25.3095</v>
      </c>
      <c r="Q362" s="10" t="s">
        <v>8323</v>
      </c>
      <c r="R362" t="s">
        <v>8326</v>
      </c>
      <c r="S362" s="14">
        <v>42419.91942129629</v>
      </c>
      <c r="T362" s="14">
        <v>42436.207638888889</v>
      </c>
    </row>
    <row r="363" spans="1:20" ht="270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58.6111</v>
      </c>
      <c r="Q363" s="10" t="s">
        <v>8323</v>
      </c>
      <c r="R363" t="s">
        <v>8326</v>
      </c>
      <c r="S363" s="14">
        <v>41808.991944444446</v>
      </c>
      <c r="T363" s="14">
        <v>41838.991944444446</v>
      </c>
    </row>
    <row r="364" spans="1:20" ht="225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45.478299999999997</v>
      </c>
      <c r="Q364" s="10" t="s">
        <v>8323</v>
      </c>
      <c r="R364" t="s">
        <v>8326</v>
      </c>
      <c r="S364" s="14">
        <v>41969.199756944443</v>
      </c>
      <c r="T364" s="14">
        <v>42005.208333333328</v>
      </c>
    </row>
    <row r="365" spans="1:20" ht="255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45.347799999999999</v>
      </c>
      <c r="Q365" s="10" t="s">
        <v>8323</v>
      </c>
      <c r="R365" t="s">
        <v>8326</v>
      </c>
      <c r="S365" s="14">
        <v>42219.180393518516</v>
      </c>
      <c r="T365" s="14">
        <v>42249.180393518516</v>
      </c>
    </row>
    <row r="366" spans="1:20" ht="240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38.333300000000001</v>
      </c>
      <c r="Q366" s="10" t="s">
        <v>8323</v>
      </c>
      <c r="R366" t="s">
        <v>8326</v>
      </c>
      <c r="S366" s="14">
        <v>41855.548101851848</v>
      </c>
      <c r="T366" s="14">
        <v>41876.207638888889</v>
      </c>
    </row>
    <row r="367" spans="1:20" ht="255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36.964300000000001</v>
      </c>
      <c r="Q367" s="10" t="s">
        <v>8323</v>
      </c>
      <c r="R367" t="s">
        <v>8326</v>
      </c>
      <c r="S367" s="14">
        <v>42185.556157407409</v>
      </c>
      <c r="T367" s="14">
        <v>42208.772916666669</v>
      </c>
    </row>
    <row r="368" spans="1:20" ht="300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64.375</v>
      </c>
      <c r="Q368" s="10" t="s">
        <v>8323</v>
      </c>
      <c r="R368" t="s">
        <v>8326</v>
      </c>
      <c r="S368" s="14">
        <v>41876.815787037034</v>
      </c>
      <c r="T368" s="14">
        <v>41894.815787037034</v>
      </c>
    </row>
    <row r="369" spans="1:20" ht="255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37.963000000000001</v>
      </c>
      <c r="Q369" s="10" t="s">
        <v>8323</v>
      </c>
      <c r="R369" t="s">
        <v>8326</v>
      </c>
      <c r="S369" s="14">
        <v>42026.176180555558</v>
      </c>
      <c r="T369" s="14">
        <v>42064.207638888889</v>
      </c>
    </row>
    <row r="370" spans="1:20" ht="255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59.411799999999999</v>
      </c>
      <c r="Q370" s="10" t="s">
        <v>8323</v>
      </c>
      <c r="R370" t="s">
        <v>8326</v>
      </c>
      <c r="S370" s="14">
        <v>42220.79487268519</v>
      </c>
      <c r="T370" s="14">
        <v>42246</v>
      </c>
    </row>
    <row r="371" spans="1:20" ht="180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47.666200000000003</v>
      </c>
      <c r="Q371" s="10" t="s">
        <v>8323</v>
      </c>
      <c r="R371" t="s">
        <v>8326</v>
      </c>
      <c r="S371" s="14">
        <v>41877.221886574072</v>
      </c>
      <c r="T371" s="14">
        <v>41910.140972222223</v>
      </c>
    </row>
    <row r="372" spans="1:20" ht="300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0" t="s">
        <v>8323</v>
      </c>
      <c r="R372" t="s">
        <v>8326</v>
      </c>
      <c r="S372" s="14">
        <v>42297.748738425929</v>
      </c>
      <c r="T372" s="14">
        <v>42327.790405092594</v>
      </c>
    </row>
    <row r="373" spans="1:20" ht="285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60.6875</v>
      </c>
      <c r="Q373" s="10" t="s">
        <v>8323</v>
      </c>
      <c r="R373" t="s">
        <v>8326</v>
      </c>
      <c r="S373" s="14">
        <v>41922.640590277777</v>
      </c>
      <c r="T373" s="14">
        <v>41932.249305555553</v>
      </c>
    </row>
    <row r="374" spans="1:20" ht="300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60.333300000000001</v>
      </c>
      <c r="Q374" s="10" t="s">
        <v>8323</v>
      </c>
      <c r="R374" t="s">
        <v>8326</v>
      </c>
      <c r="S374" s="14">
        <v>41802.62090277778</v>
      </c>
      <c r="T374" s="14">
        <v>41822.62090277778</v>
      </c>
    </row>
    <row r="375" spans="1:20" ht="210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64.285700000000006</v>
      </c>
      <c r="Q375" s="10" t="s">
        <v>8323</v>
      </c>
      <c r="R375" t="s">
        <v>8326</v>
      </c>
      <c r="S375" s="14">
        <v>42553.926527777774</v>
      </c>
      <c r="T375" s="14">
        <v>42585.172916666663</v>
      </c>
    </row>
    <row r="376" spans="1:20" ht="270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46.052599999999998</v>
      </c>
      <c r="Q376" s="10" t="s">
        <v>8323</v>
      </c>
      <c r="R376" t="s">
        <v>8326</v>
      </c>
      <c r="S376" s="14">
        <v>42523.248715277776</v>
      </c>
      <c r="T376" s="14">
        <v>42537.248715277776</v>
      </c>
    </row>
    <row r="377" spans="1:20" ht="285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0" t="s">
        <v>8323</v>
      </c>
      <c r="R377" t="s">
        <v>8326</v>
      </c>
      <c r="S377" s="14">
        <v>42121.249814814815</v>
      </c>
      <c r="T377" s="14">
        <v>42142.249814814815</v>
      </c>
    </row>
    <row r="378" spans="1:20" ht="240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28.8889</v>
      </c>
      <c r="Q378" s="10" t="s">
        <v>8323</v>
      </c>
      <c r="R378" t="s">
        <v>8326</v>
      </c>
      <c r="S378" s="14">
        <v>42093.786840277782</v>
      </c>
      <c r="T378" s="14">
        <v>42120.26944444445</v>
      </c>
    </row>
    <row r="379" spans="1:20" ht="210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50.666699999999999</v>
      </c>
      <c r="Q379" s="10" t="s">
        <v>8323</v>
      </c>
      <c r="R379" t="s">
        <v>8326</v>
      </c>
      <c r="S379" s="14">
        <v>42136.270787037036</v>
      </c>
      <c r="T379" s="14">
        <v>42168.071527777778</v>
      </c>
    </row>
    <row r="380" spans="1:20" ht="255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0" t="s">
        <v>8323</v>
      </c>
      <c r="R380" t="s">
        <v>8326</v>
      </c>
      <c r="S380" s="14">
        <v>41780.525937500002</v>
      </c>
      <c r="T380" s="14">
        <v>41796.958333333336</v>
      </c>
    </row>
    <row r="381" spans="1:20" ht="255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55.230800000000002</v>
      </c>
      <c r="Q381" s="10" t="s">
        <v>8323</v>
      </c>
      <c r="R381" t="s">
        <v>8326</v>
      </c>
      <c r="S381" s="14">
        <v>42600.756041666667</v>
      </c>
      <c r="T381" s="14">
        <v>42621.756041666667</v>
      </c>
    </row>
    <row r="382" spans="1:20" ht="285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57.916699999999999</v>
      </c>
      <c r="Q382" s="10" t="s">
        <v>8323</v>
      </c>
      <c r="R382" t="s">
        <v>8326</v>
      </c>
      <c r="S382" s="14">
        <v>42643.632858796293</v>
      </c>
      <c r="T382" s="14">
        <v>42672.125</v>
      </c>
    </row>
    <row r="383" spans="1:20" ht="315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36.666699999999999</v>
      </c>
      <c r="Q383" s="10" t="s">
        <v>8323</v>
      </c>
      <c r="R383" t="s">
        <v>8326</v>
      </c>
      <c r="S383" s="14">
        <v>42177.761782407411</v>
      </c>
      <c r="T383" s="14">
        <v>42198.041666666672</v>
      </c>
    </row>
    <row r="384" spans="1:20" ht="285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41.125</v>
      </c>
      <c r="Q384" s="10" t="s">
        <v>8323</v>
      </c>
      <c r="R384" t="s">
        <v>8326</v>
      </c>
      <c r="S384" s="14">
        <v>42088.723692129628</v>
      </c>
      <c r="T384" s="14">
        <v>42115.723692129628</v>
      </c>
    </row>
    <row r="385" spans="1:20" ht="285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0" t="s">
        <v>8323</v>
      </c>
      <c r="R385" t="s">
        <v>8326</v>
      </c>
      <c r="S385" s="14">
        <v>42053.106111111112</v>
      </c>
      <c r="T385" s="14">
        <v>42112.025694444441</v>
      </c>
    </row>
    <row r="386" spans="1:20" ht="300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46.428600000000003</v>
      </c>
      <c r="Q386" s="10" t="s">
        <v>8323</v>
      </c>
      <c r="R386" t="s">
        <v>8326</v>
      </c>
      <c r="S386" s="14">
        <v>42053.733078703706</v>
      </c>
      <c r="T386" s="14">
        <v>42063.207638888889</v>
      </c>
    </row>
    <row r="387" spans="1:20" ht="300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78.875</v>
      </c>
      <c r="Q387" s="10" t="s">
        <v>8323</v>
      </c>
      <c r="R387" t="s">
        <v>8326</v>
      </c>
      <c r="S387" s="14">
        <v>42289.761192129634</v>
      </c>
      <c r="T387" s="14">
        <v>42319.802858796291</v>
      </c>
    </row>
    <row r="388" spans="1:20" ht="315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203.33330000000001</v>
      </c>
      <c r="Q388" s="10" t="s">
        <v>8323</v>
      </c>
      <c r="R388" t="s">
        <v>8326</v>
      </c>
      <c r="S388" s="14">
        <v>42152.503495370373</v>
      </c>
      <c r="T388" s="14">
        <v>42172.503495370373</v>
      </c>
    </row>
    <row r="389" spans="1:20" ht="120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33.666699999999999</v>
      </c>
      <c r="Q389" s="10" t="s">
        <v>8323</v>
      </c>
      <c r="R389" t="s">
        <v>8326</v>
      </c>
      <c r="S389" s="14">
        <v>41882.585648148146</v>
      </c>
      <c r="T389" s="14">
        <v>41912.666666666664</v>
      </c>
    </row>
    <row r="390" spans="1:20" ht="270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45.615400000000001</v>
      </c>
      <c r="Q390" s="10" t="s">
        <v>8323</v>
      </c>
      <c r="R390" t="s">
        <v>8326</v>
      </c>
      <c r="S390" s="14">
        <v>41881.361342592594</v>
      </c>
      <c r="T390" s="14">
        <v>41911.361342592594</v>
      </c>
    </row>
    <row r="391" spans="1:20" ht="285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40.714300000000001</v>
      </c>
      <c r="Q391" s="10" t="s">
        <v>8323</v>
      </c>
      <c r="R391" t="s">
        <v>8326</v>
      </c>
      <c r="S391" s="14">
        <v>42232.702546296292</v>
      </c>
      <c r="T391" s="14">
        <v>42264.165972222225</v>
      </c>
    </row>
    <row r="392" spans="1:20" ht="165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27.142900000000001</v>
      </c>
      <c r="Q392" s="10" t="s">
        <v>8323</v>
      </c>
      <c r="R392" t="s">
        <v>8326</v>
      </c>
      <c r="S392" s="14">
        <v>41779.724224537036</v>
      </c>
      <c r="T392" s="14">
        <v>41805.666666666664</v>
      </c>
    </row>
    <row r="393" spans="1:20" ht="255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0" t="s">
        <v>8323</v>
      </c>
      <c r="R393" t="s">
        <v>8326</v>
      </c>
      <c r="S393" s="14">
        <v>42045.84238425926</v>
      </c>
      <c r="T393" s="14">
        <v>42075.800717592589</v>
      </c>
    </row>
    <row r="394" spans="1:20" ht="285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0" t="s">
        <v>8323</v>
      </c>
      <c r="R394" t="s">
        <v>8326</v>
      </c>
      <c r="S394" s="14">
        <v>42020.846666666665</v>
      </c>
      <c r="T394" s="14">
        <v>42037.207638888889</v>
      </c>
    </row>
    <row r="395" spans="1:20" ht="300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0" t="s">
        <v>8323</v>
      </c>
      <c r="R395" t="s">
        <v>8326</v>
      </c>
      <c r="S395" s="14">
        <v>41914.100289351853</v>
      </c>
      <c r="T395" s="14">
        <v>41928.165972222225</v>
      </c>
    </row>
    <row r="396" spans="1:20" ht="285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58.9011</v>
      </c>
      <c r="Q396" s="10" t="s">
        <v>8323</v>
      </c>
      <c r="R396" t="s">
        <v>8326</v>
      </c>
      <c r="S396" s="14">
        <v>41927.848900462966</v>
      </c>
      <c r="T396" s="14">
        <v>41948.890567129631</v>
      </c>
    </row>
    <row r="397" spans="1:20" ht="240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75.714299999999994</v>
      </c>
      <c r="Q397" s="10" t="s">
        <v>8323</v>
      </c>
      <c r="R397" t="s">
        <v>8326</v>
      </c>
      <c r="S397" s="14">
        <v>42214.6956712963</v>
      </c>
      <c r="T397" s="14">
        <v>42225.666666666672</v>
      </c>
    </row>
    <row r="398" spans="1:20" ht="225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57.777799999999999</v>
      </c>
      <c r="Q398" s="10" t="s">
        <v>8323</v>
      </c>
      <c r="R398" t="s">
        <v>8326</v>
      </c>
      <c r="S398" s="14">
        <v>41828.646319444444</v>
      </c>
      <c r="T398" s="14">
        <v>41861.665972222225</v>
      </c>
    </row>
    <row r="399" spans="1:20" ht="210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29.7059</v>
      </c>
      <c r="Q399" s="10" t="s">
        <v>8323</v>
      </c>
      <c r="R399" t="s">
        <v>8326</v>
      </c>
      <c r="S399" s="14">
        <v>42179.898472222223</v>
      </c>
      <c r="T399" s="14">
        <v>42195.75</v>
      </c>
    </row>
    <row r="400" spans="1:20" ht="285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62.625</v>
      </c>
      <c r="Q400" s="10" t="s">
        <v>8323</v>
      </c>
      <c r="R400" t="s">
        <v>8326</v>
      </c>
      <c r="S400" s="14">
        <v>42593.865405092598</v>
      </c>
      <c r="T400" s="14">
        <v>42613.865405092598</v>
      </c>
    </row>
    <row r="401" spans="1:20" ht="285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44.090899999999998</v>
      </c>
      <c r="Q401" s="10" t="s">
        <v>8323</v>
      </c>
      <c r="R401" t="s">
        <v>8326</v>
      </c>
      <c r="S401" s="14">
        <v>42746.261782407411</v>
      </c>
      <c r="T401" s="14">
        <v>42784.207638888889</v>
      </c>
    </row>
    <row r="402" spans="1:20" ht="270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30.769200000000001</v>
      </c>
      <c r="Q402" s="10" t="s">
        <v>8323</v>
      </c>
      <c r="R402" t="s">
        <v>8326</v>
      </c>
      <c r="S402" s="14">
        <v>42689.214988425927</v>
      </c>
      <c r="T402" s="14">
        <v>42700.25</v>
      </c>
    </row>
    <row r="403" spans="1:20" ht="165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41.666699999999999</v>
      </c>
      <c r="Q403" s="10" t="s">
        <v>8323</v>
      </c>
      <c r="R403" t="s">
        <v>8326</v>
      </c>
      <c r="S403" s="14">
        <v>42529.022013888884</v>
      </c>
      <c r="T403" s="14">
        <v>42566.901388888888</v>
      </c>
    </row>
    <row r="404" spans="1:20" ht="240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59.166699999999999</v>
      </c>
      <c r="Q404" s="10" t="s">
        <v>8323</v>
      </c>
      <c r="R404" t="s">
        <v>8326</v>
      </c>
      <c r="S404" s="14">
        <v>42230.662731481483</v>
      </c>
      <c r="T404" s="14">
        <v>42245.165972222225</v>
      </c>
    </row>
    <row r="405" spans="1:20" ht="255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0" t="s">
        <v>8323</v>
      </c>
      <c r="R405" t="s">
        <v>8326</v>
      </c>
      <c r="S405" s="14">
        <v>42088.911354166667</v>
      </c>
      <c r="T405" s="14">
        <v>42118.911354166667</v>
      </c>
    </row>
    <row r="406" spans="1:20" ht="315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0" t="s">
        <v>8323</v>
      </c>
      <c r="R406" t="s">
        <v>8326</v>
      </c>
      <c r="S406" s="14">
        <v>41921.279976851853</v>
      </c>
      <c r="T406" s="14">
        <v>41939.125</v>
      </c>
    </row>
    <row r="407" spans="1:20" ht="210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30.777799999999999</v>
      </c>
      <c r="Q407" s="10" t="s">
        <v>8323</v>
      </c>
      <c r="R407" t="s">
        <v>8326</v>
      </c>
      <c r="S407" s="14">
        <v>42312.874594907407</v>
      </c>
      <c r="T407" s="14">
        <v>42340.874594907407</v>
      </c>
    </row>
    <row r="408" spans="1:20" ht="285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31.375</v>
      </c>
      <c r="Q408" s="10" t="s">
        <v>8323</v>
      </c>
      <c r="R408" t="s">
        <v>8326</v>
      </c>
      <c r="S408" s="14">
        <v>42075.807395833333</v>
      </c>
      <c r="T408" s="14">
        <v>42105.807395833333</v>
      </c>
    </row>
    <row r="409" spans="1:20" ht="300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0" t="s">
        <v>8323</v>
      </c>
      <c r="R409" t="s">
        <v>8326</v>
      </c>
      <c r="S409" s="14">
        <v>42124.841111111105</v>
      </c>
      <c r="T409" s="14">
        <v>42154.841111111105</v>
      </c>
    </row>
    <row r="410" spans="1:20" ht="270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0" t="s">
        <v>8323</v>
      </c>
      <c r="R410" t="s">
        <v>8326</v>
      </c>
      <c r="S410" s="14">
        <v>42503.740868055553</v>
      </c>
      <c r="T410" s="14">
        <v>42517.740868055553</v>
      </c>
    </row>
    <row r="411" spans="1:20" ht="195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22.222200000000001</v>
      </c>
      <c r="Q411" s="10" t="s">
        <v>8323</v>
      </c>
      <c r="R411" t="s">
        <v>8326</v>
      </c>
      <c r="S411" s="14">
        <v>42467.144166666665</v>
      </c>
      <c r="T411" s="14">
        <v>42477.979166666672</v>
      </c>
    </row>
    <row r="412" spans="1:20" ht="255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8323</v>
      </c>
      <c r="R412" t="s">
        <v>8326</v>
      </c>
      <c r="S412" s="14">
        <v>42649.54923611111</v>
      </c>
      <c r="T412" s="14">
        <v>42709.590902777782</v>
      </c>
    </row>
    <row r="413" spans="1:20" ht="15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8323</v>
      </c>
      <c r="R413" t="s">
        <v>8326</v>
      </c>
      <c r="S413" s="14">
        <v>42628.849120370374</v>
      </c>
      <c r="T413" s="14">
        <v>42656.849120370374</v>
      </c>
    </row>
  </sheetData>
  <conditionalFormatting sqref="F1:F413">
    <cfRule type="cellIs" dxfId="9" priority="5" operator="equal">
      <formula>"canceled"</formula>
    </cfRule>
    <cfRule type="cellIs" dxfId="8" priority="6" operator="equal">
      <formula>"failed"</formula>
    </cfRule>
    <cfRule type="cellIs" dxfId="7" priority="7" operator="equal">
      <formula>"successful"</formula>
    </cfRule>
    <cfRule type="cellIs" dxfId="6" priority="8" operator="equal">
      <formula>"live"</formula>
    </cfRule>
  </conditionalFormatting>
  <conditionalFormatting sqref="E1:E413">
    <cfRule type="cellIs" dxfId="5" priority="4" operator="lessThan">
      <formula>500000</formula>
    </cfRule>
  </conditionalFormatting>
  <conditionalFormatting sqref="O1:P1 O2:O413 R1:T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percent" val="0"/>
        <cfvo type="percent" val="100"/>
        <color rgb="FFC00000"/>
        <color theme="9" tint="0.59999389629810485"/>
      </colorScale>
    </cfRule>
    <cfRule type="colorScale" priority="3">
      <colorScale>
        <cfvo type="min"/>
        <cfvo type="max"/>
        <color rgb="FFC00000"/>
        <color theme="9" tint="0.59999389629810485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02F12-08F8-4D53-AD37-19F2AFCC4CDF}">
  <dimension ref="A1:T251"/>
  <sheetViews>
    <sheetView workbookViewId="0">
      <selection activeCell="E2" sqref="E2"/>
    </sheetView>
  </sheetViews>
  <sheetFormatPr defaultRowHeight="15" x14ac:dyDescent="0.25"/>
  <cols>
    <col min="4" max="4" width="12.5703125" bestFit="1" customWidth="1"/>
    <col min="5" max="5" width="60.42578125" customWidth="1"/>
    <col min="15" max="15" width="18.42578125" bestFit="1" customWidth="1"/>
    <col min="16" max="16" width="17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8365</v>
      </c>
      <c r="R1" s="1" t="s">
        <v>8364</v>
      </c>
      <c r="S1" s="13" t="s">
        <v>8366</v>
      </c>
      <c r="T1" s="1" t="s">
        <v>8367</v>
      </c>
    </row>
    <row r="2" spans="1:20" ht="165" x14ac:dyDescent="0.2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63.558399999999999</v>
      </c>
      <c r="Q2" s="10" t="s">
        <v>8323</v>
      </c>
      <c r="R2" t="s">
        <v>8326</v>
      </c>
      <c r="S2" s="14">
        <v>41990.584108796291</v>
      </c>
      <c r="T2" s="14">
        <v>42036.120833333334</v>
      </c>
    </row>
    <row r="3" spans="1:20" ht="300" x14ac:dyDescent="0.2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128.27379999999999</v>
      </c>
      <c r="Q3" s="10" t="s">
        <v>8323</v>
      </c>
      <c r="R3" t="s">
        <v>8326</v>
      </c>
      <c r="S3" s="14">
        <v>41779.657870370371</v>
      </c>
      <c r="T3" s="14">
        <v>41821.25</v>
      </c>
    </row>
    <row r="4" spans="1:20" ht="285" x14ac:dyDescent="0.2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105.02930000000001</v>
      </c>
      <c r="Q4" s="10" t="s">
        <v>8323</v>
      </c>
      <c r="R4" t="s">
        <v>8326</v>
      </c>
      <c r="S4" s="14">
        <v>42618.827013888891</v>
      </c>
      <c r="T4" s="14">
        <v>42648.827013888891</v>
      </c>
    </row>
    <row r="5" spans="1:20" ht="300" x14ac:dyDescent="0.2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0" t="s">
        <v>8323</v>
      </c>
      <c r="R5" t="s">
        <v>8326</v>
      </c>
      <c r="S5" s="14">
        <v>41766.617291666669</v>
      </c>
      <c r="T5" s="14">
        <v>41793.290972222225</v>
      </c>
    </row>
    <row r="6" spans="1:20" ht="300" x14ac:dyDescent="0.2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105.54049999999999</v>
      </c>
      <c r="Q6" s="10" t="s">
        <v>8323</v>
      </c>
      <c r="R6" t="s">
        <v>8326</v>
      </c>
      <c r="S6" s="14">
        <v>42469.68414351852</v>
      </c>
      <c r="T6" s="14">
        <v>42499.166666666672</v>
      </c>
    </row>
    <row r="7" spans="1:20" ht="285" x14ac:dyDescent="0.2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84.282600000000002</v>
      </c>
      <c r="Q7" s="10" t="s">
        <v>8323</v>
      </c>
      <c r="R7" t="s">
        <v>8326</v>
      </c>
      <c r="S7" s="14">
        <v>41747.86986111111</v>
      </c>
      <c r="T7" s="14">
        <v>41779.290972222225</v>
      </c>
    </row>
    <row r="8" spans="1:20" ht="165" x14ac:dyDescent="0.2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0" t="s">
        <v>8323</v>
      </c>
      <c r="R8" t="s">
        <v>8326</v>
      </c>
      <c r="S8" s="14">
        <v>41903.882951388885</v>
      </c>
      <c r="T8" s="14">
        <v>41933.882951388885</v>
      </c>
    </row>
    <row r="9" spans="1:20" ht="255" x14ac:dyDescent="0.2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106.9697</v>
      </c>
      <c r="Q9" s="10" t="s">
        <v>8323</v>
      </c>
      <c r="R9" t="s">
        <v>8326</v>
      </c>
      <c r="S9" s="14">
        <v>42053.049375000002</v>
      </c>
      <c r="T9" s="14">
        <v>42096.041666666672</v>
      </c>
    </row>
    <row r="10" spans="1:20" ht="315" x14ac:dyDescent="0.2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486.42860000000002</v>
      </c>
      <c r="Q10" s="10" t="s">
        <v>8323</v>
      </c>
      <c r="R10" t="s">
        <v>8326</v>
      </c>
      <c r="S10" s="14">
        <v>41830.234166666669</v>
      </c>
      <c r="T10" s="14">
        <v>41860.234166666669</v>
      </c>
    </row>
    <row r="11" spans="1:20" ht="285" x14ac:dyDescent="0.2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179.11760000000001</v>
      </c>
      <c r="Q11" s="10" t="s">
        <v>8323</v>
      </c>
      <c r="R11" t="s">
        <v>8326</v>
      </c>
      <c r="S11" s="14">
        <v>42235.117476851854</v>
      </c>
      <c r="T11" s="14">
        <v>42275.117476851854</v>
      </c>
    </row>
    <row r="12" spans="1:20" ht="240" x14ac:dyDescent="0.2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83.138900000000007</v>
      </c>
      <c r="Q12" s="10" t="s">
        <v>8323</v>
      </c>
      <c r="R12" t="s">
        <v>8326</v>
      </c>
      <c r="S12" s="14">
        <v>41939.8122337963</v>
      </c>
      <c r="T12" s="14">
        <v>41969.853900462964</v>
      </c>
    </row>
    <row r="13" spans="1:20" ht="28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166.05879999999999</v>
      </c>
      <c r="Q13" s="10" t="s">
        <v>8323</v>
      </c>
      <c r="R13" t="s">
        <v>8326</v>
      </c>
      <c r="S13" s="14">
        <v>41804.937083333331</v>
      </c>
      <c r="T13" s="14">
        <v>41821.9375</v>
      </c>
    </row>
    <row r="14" spans="1:20" ht="300" x14ac:dyDescent="0.2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96.551699999999997</v>
      </c>
      <c r="Q14" s="10" t="s">
        <v>8323</v>
      </c>
      <c r="R14" t="s">
        <v>8326</v>
      </c>
      <c r="S14" s="14">
        <v>42192.905694444446</v>
      </c>
      <c r="T14" s="14">
        <v>42236.711805555555</v>
      </c>
    </row>
    <row r="15" spans="1:20" ht="285" x14ac:dyDescent="0.2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0" t="s">
        <v>8323</v>
      </c>
      <c r="R15" t="s">
        <v>8326</v>
      </c>
      <c r="S15" s="14">
        <v>42171.758611111116</v>
      </c>
      <c r="T15" s="14">
        <v>42231.758611111116</v>
      </c>
    </row>
    <row r="16" spans="1:20" ht="270" x14ac:dyDescent="0.2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0" t="s">
        <v>8323</v>
      </c>
      <c r="R16" t="s">
        <v>8326</v>
      </c>
      <c r="S16" s="14">
        <v>42144.231527777782</v>
      </c>
      <c r="T16" s="14">
        <v>42203.125</v>
      </c>
    </row>
    <row r="17" spans="1:20" ht="270" x14ac:dyDescent="0.2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0" t="s">
        <v>8323</v>
      </c>
      <c r="R17" t="s">
        <v>8326</v>
      </c>
      <c r="S17" s="14">
        <v>42534.631481481483</v>
      </c>
      <c r="T17" s="14">
        <v>42562.631481481483</v>
      </c>
    </row>
    <row r="18" spans="1:20" ht="225" x14ac:dyDescent="0.2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60.666699999999999</v>
      </c>
      <c r="Q18" s="10" t="s">
        <v>8323</v>
      </c>
      <c r="R18" t="s">
        <v>8326</v>
      </c>
      <c r="S18" s="14">
        <v>42103.016585648147</v>
      </c>
      <c r="T18" s="14">
        <v>42163.016585648147</v>
      </c>
    </row>
    <row r="19" spans="1:20" ht="270" x14ac:dyDescent="0.2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0" t="s">
        <v>8323</v>
      </c>
      <c r="R19" t="s">
        <v>8326</v>
      </c>
      <c r="S19" s="14">
        <v>41786.959745370368</v>
      </c>
      <c r="T19" s="14">
        <v>41816.959745370368</v>
      </c>
    </row>
    <row r="20" spans="1:20" ht="300" x14ac:dyDescent="0.2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49.511600000000001</v>
      </c>
      <c r="Q20" s="10" t="s">
        <v>8323</v>
      </c>
      <c r="R20" t="s">
        <v>8326</v>
      </c>
      <c r="S20" s="14">
        <v>42265.817002314812</v>
      </c>
      <c r="T20" s="14">
        <v>42295.817002314812</v>
      </c>
    </row>
    <row r="21" spans="1:20" ht="270" x14ac:dyDescent="0.2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78.076899999999995</v>
      </c>
      <c r="Q21" s="10" t="s">
        <v>8323</v>
      </c>
      <c r="R21" t="s">
        <v>8326</v>
      </c>
      <c r="S21" s="14">
        <v>42354.131643518514</v>
      </c>
      <c r="T21" s="14">
        <v>42384.131643518514</v>
      </c>
    </row>
    <row r="22" spans="1:20" ht="285" x14ac:dyDescent="0.2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0" t="s">
        <v>8323</v>
      </c>
      <c r="R22" t="s">
        <v>8326</v>
      </c>
      <c r="S22" s="14">
        <v>42370.90320601852</v>
      </c>
      <c r="T22" s="14">
        <v>42406.207638888889</v>
      </c>
    </row>
    <row r="23" spans="1:20" ht="225" x14ac:dyDescent="0.2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60.064500000000002</v>
      </c>
      <c r="Q23" s="10" t="s">
        <v>8323</v>
      </c>
      <c r="R23" t="s">
        <v>8326</v>
      </c>
      <c r="S23" s="14">
        <v>42205.171018518522</v>
      </c>
      <c r="T23" s="14">
        <v>42235.171018518522</v>
      </c>
    </row>
    <row r="24" spans="1:20" ht="165" x14ac:dyDescent="0.2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0" t="s">
        <v>8323</v>
      </c>
      <c r="R24" t="s">
        <v>8326</v>
      </c>
      <c r="S24" s="14">
        <v>42103.884930555556</v>
      </c>
      <c r="T24" s="14">
        <v>42133.884930555556</v>
      </c>
    </row>
    <row r="25" spans="1:20" ht="225" x14ac:dyDescent="0.2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137.07689999999999</v>
      </c>
      <c r="Q25" s="10" t="s">
        <v>8323</v>
      </c>
      <c r="R25" t="s">
        <v>8326</v>
      </c>
      <c r="S25" s="14">
        <v>42279.778564814813</v>
      </c>
      <c r="T25" s="14">
        <v>42310.701388888891</v>
      </c>
    </row>
    <row r="26" spans="1:20" ht="225" x14ac:dyDescent="0.2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45.842100000000002</v>
      </c>
      <c r="Q26" s="10" t="s">
        <v>8323</v>
      </c>
      <c r="R26" t="s">
        <v>8326</v>
      </c>
      <c r="S26" s="14">
        <v>41921.770439814813</v>
      </c>
      <c r="T26" s="14">
        <v>41938.770439814813</v>
      </c>
    </row>
    <row r="27" spans="1:20" ht="225" x14ac:dyDescent="0.2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188.5556</v>
      </c>
      <c r="Q27" s="10" t="s">
        <v>8323</v>
      </c>
      <c r="R27" t="s">
        <v>8326</v>
      </c>
      <c r="S27" s="14">
        <v>42159.224432870367</v>
      </c>
      <c r="T27" s="14">
        <v>42204.224432870367</v>
      </c>
    </row>
    <row r="28" spans="1:20" ht="240" x14ac:dyDescent="0.2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0" t="s">
        <v>8323</v>
      </c>
      <c r="R28" t="s">
        <v>8326</v>
      </c>
      <c r="S28" s="14">
        <v>42278.629710648151</v>
      </c>
      <c r="T28" s="14">
        <v>42306.629710648151</v>
      </c>
    </row>
    <row r="29" spans="1:20" ht="270" x14ac:dyDescent="0.2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0" t="s">
        <v>8323</v>
      </c>
      <c r="R29" t="s">
        <v>8326</v>
      </c>
      <c r="S29" s="14">
        <v>42695.7105787037</v>
      </c>
      <c r="T29" s="14">
        <v>42725.7105787037</v>
      </c>
    </row>
    <row r="30" spans="1:20" ht="285" x14ac:dyDescent="0.2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0" t="s">
        <v>8323</v>
      </c>
      <c r="R30" t="s">
        <v>8326</v>
      </c>
      <c r="S30" s="14">
        <v>42543.788564814815</v>
      </c>
      <c r="T30" s="14">
        <v>42573.788564814815</v>
      </c>
    </row>
    <row r="31" spans="1:20" ht="210" x14ac:dyDescent="0.2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0" t="s">
        <v>8323</v>
      </c>
      <c r="R31" t="s">
        <v>8326</v>
      </c>
      <c r="S31" s="14">
        <v>42508.179965277777</v>
      </c>
      <c r="T31" s="14">
        <v>42568.179965277777</v>
      </c>
    </row>
    <row r="32" spans="1:20" ht="240" x14ac:dyDescent="0.2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82.571399999999997</v>
      </c>
      <c r="Q32" s="10" t="s">
        <v>8323</v>
      </c>
      <c r="R32" t="s">
        <v>8326</v>
      </c>
      <c r="S32" s="14">
        <v>41842.828680555554</v>
      </c>
      <c r="T32" s="14">
        <v>41882.827650462961</v>
      </c>
    </row>
    <row r="33" spans="1:20" ht="240" x14ac:dyDescent="0.2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81.571399999999997</v>
      </c>
      <c r="Q33" s="10" t="s">
        <v>8323</v>
      </c>
      <c r="R33" t="s">
        <v>8326</v>
      </c>
      <c r="S33" s="14">
        <v>41850.863252314812</v>
      </c>
      <c r="T33" s="14">
        <v>41880.863252314812</v>
      </c>
    </row>
    <row r="34" spans="1:20" ht="315" x14ac:dyDescent="0.2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86.615399999999994</v>
      </c>
      <c r="Q34" s="10" t="s">
        <v>8323</v>
      </c>
      <c r="R34" t="s">
        <v>8326</v>
      </c>
      <c r="S34" s="14">
        <v>41865.878657407404</v>
      </c>
      <c r="T34" s="14">
        <v>41925.878657407404</v>
      </c>
    </row>
    <row r="35" spans="1:20" ht="255" x14ac:dyDescent="0.2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91.833299999999994</v>
      </c>
      <c r="Q35" s="10" t="s">
        <v>8323</v>
      </c>
      <c r="R35" t="s">
        <v>8326</v>
      </c>
      <c r="S35" s="14">
        <v>42538.968310185184</v>
      </c>
      <c r="T35" s="14">
        <v>42568.029861111107</v>
      </c>
    </row>
    <row r="36" spans="1:20" ht="300" x14ac:dyDescent="0.2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56.052599999999998</v>
      </c>
      <c r="Q36" s="10" t="s">
        <v>8323</v>
      </c>
      <c r="R36" t="s">
        <v>8326</v>
      </c>
      <c r="S36" s="14">
        <v>41766.072500000002</v>
      </c>
      <c r="T36" s="14">
        <v>41791.072500000002</v>
      </c>
    </row>
    <row r="37" spans="1:20" ht="285" x14ac:dyDescent="0.2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81.538499999999999</v>
      </c>
      <c r="Q37" s="10" t="s">
        <v>8323</v>
      </c>
      <c r="R37" t="s">
        <v>8326</v>
      </c>
      <c r="S37" s="14">
        <v>41833.660995370366</v>
      </c>
      <c r="T37" s="14">
        <v>41863.660995370366</v>
      </c>
    </row>
    <row r="38" spans="1:20" ht="225" x14ac:dyDescent="0.2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142.8571</v>
      </c>
      <c r="Q38" s="10" t="s">
        <v>8323</v>
      </c>
      <c r="R38" t="s">
        <v>8326</v>
      </c>
      <c r="S38" s="14">
        <v>42308.211215277777</v>
      </c>
      <c r="T38" s="14">
        <v>42338.252881944441</v>
      </c>
    </row>
    <row r="39" spans="1:20" ht="300" x14ac:dyDescent="0.2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119.125</v>
      </c>
      <c r="Q39" s="10" t="s">
        <v>8323</v>
      </c>
      <c r="R39" t="s">
        <v>8326</v>
      </c>
      <c r="S39" s="14">
        <v>42002.817488425921</v>
      </c>
      <c r="T39" s="14">
        <v>42032.817488425921</v>
      </c>
    </row>
    <row r="40" spans="1:20" ht="285" x14ac:dyDescent="0.2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25.647099999999998</v>
      </c>
      <c r="Q40" s="10" t="s">
        <v>8323</v>
      </c>
      <c r="R40" t="s">
        <v>8326</v>
      </c>
      <c r="S40" s="14">
        <v>41780.785729166666</v>
      </c>
      <c r="T40" s="14">
        <v>41840.785729166666</v>
      </c>
    </row>
    <row r="41" spans="1:20" ht="255" x14ac:dyDescent="0.2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70.166700000000006</v>
      </c>
      <c r="Q41" s="10" t="s">
        <v>8323</v>
      </c>
      <c r="R41" t="s">
        <v>8326</v>
      </c>
      <c r="S41" s="14">
        <v>42248.627013888887</v>
      </c>
      <c r="T41" s="14">
        <v>42278.627013888887</v>
      </c>
    </row>
    <row r="42" spans="1:20" ht="255" x14ac:dyDescent="0.2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88.333299999999994</v>
      </c>
      <c r="Q42" s="10" t="s">
        <v>8323</v>
      </c>
      <c r="R42" t="s">
        <v>8326</v>
      </c>
      <c r="S42" s="14">
        <v>42534.933321759265</v>
      </c>
      <c r="T42" s="14">
        <v>42554.832638888889</v>
      </c>
    </row>
    <row r="43" spans="1:20" ht="255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0" t="s">
        <v>8323</v>
      </c>
      <c r="R43" t="s">
        <v>8326</v>
      </c>
      <c r="S43" s="14">
        <v>42353.761759259258</v>
      </c>
      <c r="T43" s="14">
        <v>42383.761759259258</v>
      </c>
    </row>
    <row r="44" spans="1:20" ht="285" x14ac:dyDescent="0.2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83.333299999999994</v>
      </c>
      <c r="Q44" s="10" t="s">
        <v>8323</v>
      </c>
      <c r="R44" t="s">
        <v>8326</v>
      </c>
      <c r="S44" s="14">
        <v>41746.189409722225</v>
      </c>
      <c r="T44" s="14">
        <v>41776.189409722225</v>
      </c>
    </row>
    <row r="45" spans="1:20" ht="255" x14ac:dyDescent="0.2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0" t="s">
        <v>8323</v>
      </c>
      <c r="R45" t="s">
        <v>8326</v>
      </c>
      <c r="S45" s="14">
        <v>41890.086805555555</v>
      </c>
      <c r="T45" s="14">
        <v>41934.207638888889</v>
      </c>
    </row>
    <row r="46" spans="1:20" ht="195" x14ac:dyDescent="0.2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59.583300000000001</v>
      </c>
      <c r="Q46" s="10" t="s">
        <v>8323</v>
      </c>
      <c r="R46" t="s">
        <v>8326</v>
      </c>
      <c r="S46" s="14">
        <v>42061.963263888887</v>
      </c>
      <c r="T46" s="14">
        <v>42091.921597222223</v>
      </c>
    </row>
    <row r="47" spans="1:20" ht="285" x14ac:dyDescent="0.2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46.928600000000003</v>
      </c>
      <c r="Q47" s="10" t="s">
        <v>8323</v>
      </c>
      <c r="R47" t="s">
        <v>8326</v>
      </c>
      <c r="S47" s="14">
        <v>42142.768819444449</v>
      </c>
      <c r="T47" s="14">
        <v>42182.768819444449</v>
      </c>
    </row>
    <row r="48" spans="1:20" ht="300" x14ac:dyDescent="0.2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0" t="s">
        <v>8323</v>
      </c>
      <c r="R48" t="s">
        <v>8326</v>
      </c>
      <c r="S48" s="14">
        <v>42265.683182870373</v>
      </c>
      <c r="T48" s="14">
        <v>42293.207638888889</v>
      </c>
    </row>
    <row r="49" spans="1:20" ht="240" x14ac:dyDescent="0.2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108.33329999999999</v>
      </c>
      <c r="Q49" s="10" t="s">
        <v>8323</v>
      </c>
      <c r="R49" t="s">
        <v>8326</v>
      </c>
      <c r="S49" s="14">
        <v>42672.955138888887</v>
      </c>
      <c r="T49" s="14">
        <v>42704.708333333328</v>
      </c>
    </row>
    <row r="50" spans="1:20" ht="285" x14ac:dyDescent="0.2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40.0625</v>
      </c>
      <c r="Q50" s="10" t="s">
        <v>8323</v>
      </c>
      <c r="R50" t="s">
        <v>8326</v>
      </c>
      <c r="S50" s="14">
        <v>41816.950370370374</v>
      </c>
      <c r="T50" s="14">
        <v>41853.583333333336</v>
      </c>
    </row>
    <row r="51" spans="1:20" ht="285" x14ac:dyDescent="0.2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33.736800000000002</v>
      </c>
      <c r="Q51" s="10" t="s">
        <v>8323</v>
      </c>
      <c r="R51" t="s">
        <v>8326</v>
      </c>
      <c r="S51" s="14">
        <v>42399.707407407404</v>
      </c>
      <c r="T51" s="14">
        <v>42420.878472222219</v>
      </c>
    </row>
    <row r="52" spans="1:20" ht="165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52.083300000000001</v>
      </c>
      <c r="Q52" s="10" t="s">
        <v>8323</v>
      </c>
      <c r="R52" t="s">
        <v>8326</v>
      </c>
      <c r="S52" s="14">
        <v>42701.908807870372</v>
      </c>
      <c r="T52" s="14">
        <v>42716.25</v>
      </c>
    </row>
    <row r="53" spans="1:20" ht="225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36.588200000000001</v>
      </c>
      <c r="Q53" s="10" t="s">
        <v>8323</v>
      </c>
      <c r="R53" t="s">
        <v>8326</v>
      </c>
      <c r="S53" s="14">
        <v>42606.056863425925</v>
      </c>
      <c r="T53" s="14">
        <v>42620.056863425925</v>
      </c>
    </row>
    <row r="54" spans="1:20" ht="270" x14ac:dyDescent="0.2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51.666699999999999</v>
      </c>
      <c r="Q54" s="10" t="s">
        <v>8323</v>
      </c>
      <c r="R54" t="s">
        <v>8326</v>
      </c>
      <c r="S54" s="14">
        <v>41983.752847222218</v>
      </c>
      <c r="T54" s="14">
        <v>42014.140972222223</v>
      </c>
    </row>
    <row r="55" spans="1:20" ht="285" x14ac:dyDescent="0.2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0" t="s">
        <v>8323</v>
      </c>
      <c r="R55" t="s">
        <v>8326</v>
      </c>
      <c r="S55" s="14">
        <v>41830.858344907407</v>
      </c>
      <c r="T55" s="14">
        <v>41852.291666666664</v>
      </c>
    </row>
    <row r="56" spans="1:20" ht="300" x14ac:dyDescent="0.2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80.714299999999994</v>
      </c>
      <c r="Q56" s="10" t="s">
        <v>8323</v>
      </c>
      <c r="R56" t="s">
        <v>8326</v>
      </c>
      <c r="S56" s="14">
        <v>42199.648912037039</v>
      </c>
      <c r="T56" s="14">
        <v>42217.041666666672</v>
      </c>
    </row>
    <row r="57" spans="1:20" ht="240" x14ac:dyDescent="0.2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0" t="s">
        <v>8323</v>
      </c>
      <c r="R57" t="s">
        <v>8326</v>
      </c>
      <c r="S57" s="14">
        <v>41765.938657407409</v>
      </c>
      <c r="T57" s="14">
        <v>41795.938657407409</v>
      </c>
    </row>
    <row r="58" spans="1:20" ht="270" x14ac:dyDescent="0.2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183.33330000000001</v>
      </c>
      <c r="Q58" s="10" t="s">
        <v>8323</v>
      </c>
      <c r="R58" t="s">
        <v>8326</v>
      </c>
      <c r="S58" s="14">
        <v>42258.646504629629</v>
      </c>
      <c r="T58" s="14">
        <v>42288.645196759258</v>
      </c>
    </row>
    <row r="59" spans="1:20" ht="270" x14ac:dyDescent="0.2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45.833300000000001</v>
      </c>
      <c r="Q59" s="10" t="s">
        <v>8323</v>
      </c>
      <c r="R59" t="s">
        <v>8326</v>
      </c>
      <c r="S59" s="14">
        <v>42233.671747685185</v>
      </c>
      <c r="T59" s="14">
        <v>42278.541666666672</v>
      </c>
    </row>
    <row r="60" spans="1:20" ht="210" x14ac:dyDescent="0.2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60.1111</v>
      </c>
      <c r="Q60" s="10" t="s">
        <v>8323</v>
      </c>
      <c r="R60" t="s">
        <v>8326</v>
      </c>
      <c r="S60" s="14">
        <v>42289.94049768518</v>
      </c>
      <c r="T60" s="14">
        <v>42349.982164351852</v>
      </c>
    </row>
    <row r="61" spans="1:20" ht="225" x14ac:dyDescent="0.2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47.909100000000002</v>
      </c>
      <c r="Q61" s="10" t="s">
        <v>8323</v>
      </c>
      <c r="R61" t="s">
        <v>8326</v>
      </c>
      <c r="S61" s="14">
        <v>42452.815659722226</v>
      </c>
      <c r="T61" s="14">
        <v>42512.815659722226</v>
      </c>
    </row>
    <row r="62" spans="1:20" ht="270" x14ac:dyDescent="0.2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47.2727</v>
      </c>
      <c r="Q62" s="10" t="s">
        <v>8323</v>
      </c>
      <c r="R62" t="s">
        <v>8326</v>
      </c>
      <c r="S62" s="14">
        <v>42679.958472222221</v>
      </c>
      <c r="T62" s="14">
        <v>42710.207638888889</v>
      </c>
    </row>
    <row r="63" spans="1:20" ht="315" x14ac:dyDescent="0.2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0" t="s">
        <v>8323</v>
      </c>
      <c r="R63" t="s">
        <v>8326</v>
      </c>
      <c r="S63" s="14">
        <v>42531.195277777777</v>
      </c>
      <c r="T63" s="14">
        <v>42555.166666666672</v>
      </c>
    </row>
    <row r="64" spans="1:20" ht="255" x14ac:dyDescent="0.2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29.411799999999999</v>
      </c>
      <c r="Q64" s="10" t="s">
        <v>8323</v>
      </c>
      <c r="R64" t="s">
        <v>8326</v>
      </c>
      <c r="S64" s="14">
        <v>41869.714166666665</v>
      </c>
      <c r="T64" s="14">
        <v>41876.875</v>
      </c>
    </row>
    <row r="65" spans="1:20" ht="270" x14ac:dyDescent="0.2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29.235299999999999</v>
      </c>
      <c r="Q65" s="10" t="s">
        <v>8323</v>
      </c>
      <c r="R65" t="s">
        <v>8326</v>
      </c>
      <c r="S65" s="14">
        <v>41950.26694444444</v>
      </c>
      <c r="T65" s="14">
        <v>41963.669444444444</v>
      </c>
    </row>
    <row r="66" spans="1:20" ht="255" x14ac:dyDescent="0.2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163.33330000000001</v>
      </c>
      <c r="Q66" s="10" t="s">
        <v>8323</v>
      </c>
      <c r="R66" t="s">
        <v>8326</v>
      </c>
      <c r="S66" s="14">
        <v>42523.739212962959</v>
      </c>
      <c r="T66" s="14">
        <v>42553.739212962959</v>
      </c>
    </row>
    <row r="67" spans="1:20" ht="240" x14ac:dyDescent="0.2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35.923099999999998</v>
      </c>
      <c r="Q67" s="10" t="s">
        <v>8323</v>
      </c>
      <c r="R67" t="s">
        <v>8326</v>
      </c>
      <c r="S67" s="14">
        <v>41974.738576388889</v>
      </c>
      <c r="T67" s="14">
        <v>41994.738576388889</v>
      </c>
    </row>
    <row r="68" spans="1:20" ht="285" x14ac:dyDescent="0.2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38.333300000000001</v>
      </c>
      <c r="Q68" s="10" t="s">
        <v>8323</v>
      </c>
      <c r="R68" t="s">
        <v>8326</v>
      </c>
      <c r="S68" s="14">
        <v>41904.650578703702</v>
      </c>
      <c r="T68" s="14">
        <v>41934.650578703702</v>
      </c>
    </row>
    <row r="69" spans="1:20" ht="270" x14ac:dyDescent="0.2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32.357100000000003</v>
      </c>
      <c r="Q69" s="10" t="s">
        <v>8323</v>
      </c>
      <c r="R69" t="s">
        <v>8326</v>
      </c>
      <c r="S69" s="14">
        <v>42601.827141203699</v>
      </c>
      <c r="T69" s="14">
        <v>42631.827141203699</v>
      </c>
    </row>
    <row r="70" spans="1:20" ht="300" x14ac:dyDescent="0.2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64.285700000000006</v>
      </c>
      <c r="Q70" s="10" t="s">
        <v>8323</v>
      </c>
      <c r="R70" t="s">
        <v>8326</v>
      </c>
      <c r="S70" s="14">
        <v>41795.598923611113</v>
      </c>
      <c r="T70" s="14">
        <v>41825.598923611113</v>
      </c>
    </row>
    <row r="71" spans="1:20" ht="255" x14ac:dyDescent="0.2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48.555599999999998</v>
      </c>
      <c r="Q71" s="10" t="s">
        <v>8323</v>
      </c>
      <c r="R71" t="s">
        <v>8326</v>
      </c>
      <c r="S71" s="14">
        <v>42245.234340277777</v>
      </c>
      <c r="T71" s="14">
        <v>42263.234340277777</v>
      </c>
    </row>
    <row r="72" spans="1:20" ht="285" x14ac:dyDescent="0.2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0" t="s">
        <v>8323</v>
      </c>
      <c r="R72" t="s">
        <v>8326</v>
      </c>
      <c r="S72" s="14">
        <v>42089.901574074072</v>
      </c>
      <c r="T72" s="14">
        <v>42149.901574074072</v>
      </c>
    </row>
    <row r="73" spans="1:20" ht="270" x14ac:dyDescent="0.2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53.125</v>
      </c>
      <c r="Q73" s="10" t="s">
        <v>8323</v>
      </c>
      <c r="R73" t="s">
        <v>8326</v>
      </c>
      <c r="S73" s="14">
        <v>42306.848854166667</v>
      </c>
      <c r="T73" s="14">
        <v>42336.890520833331</v>
      </c>
    </row>
    <row r="74" spans="1:20" ht="270" x14ac:dyDescent="0.2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0" t="s">
        <v>8323</v>
      </c>
      <c r="R74" t="s">
        <v>8326</v>
      </c>
      <c r="S74" s="14">
        <v>42293.809212962966</v>
      </c>
      <c r="T74" s="14">
        <v>42353.85087962963</v>
      </c>
    </row>
    <row r="75" spans="1:20" ht="255" x14ac:dyDescent="0.2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0" t="s">
        <v>8323</v>
      </c>
      <c r="R75" t="s">
        <v>8326</v>
      </c>
      <c r="S75" s="14">
        <v>42770.290590277778</v>
      </c>
      <c r="T75" s="14">
        <v>42800.290590277778</v>
      </c>
    </row>
    <row r="76" spans="1:20" ht="225" x14ac:dyDescent="0.2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66.666700000000006</v>
      </c>
      <c r="Q76" s="10" t="s">
        <v>8323</v>
      </c>
      <c r="R76" t="s">
        <v>8326</v>
      </c>
      <c r="S76" s="14">
        <v>42374.655081018514</v>
      </c>
      <c r="T76" s="14">
        <v>42403.784027777772</v>
      </c>
    </row>
    <row r="77" spans="1:20" ht="315" x14ac:dyDescent="0.2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0" t="s">
        <v>8323</v>
      </c>
      <c r="R77" t="s">
        <v>8326</v>
      </c>
      <c r="S77" s="14">
        <v>42151.905717592599</v>
      </c>
      <c r="T77" s="14">
        <v>42182.905717592599</v>
      </c>
    </row>
    <row r="78" spans="1:20" ht="300" x14ac:dyDescent="0.2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0" t="s">
        <v>8323</v>
      </c>
      <c r="R78" t="s">
        <v>8326</v>
      </c>
      <c r="S78" s="14">
        <v>42041.205000000002</v>
      </c>
      <c r="T78" s="14">
        <v>42086.16333333333</v>
      </c>
    </row>
    <row r="79" spans="1:20" ht="285" x14ac:dyDescent="0.2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25.571400000000001</v>
      </c>
      <c r="Q79" s="10" t="s">
        <v>8323</v>
      </c>
      <c r="R79" t="s">
        <v>8326</v>
      </c>
      <c r="S79" s="14">
        <v>41833.089756944442</v>
      </c>
      <c r="T79" s="14">
        <v>41863.079143518517</v>
      </c>
    </row>
    <row r="80" spans="1:20" ht="255" x14ac:dyDescent="0.2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29.166699999999999</v>
      </c>
      <c r="Q80" s="10" t="s">
        <v>8323</v>
      </c>
      <c r="R80" t="s">
        <v>8326</v>
      </c>
      <c r="S80" s="14">
        <v>42041.581307870365</v>
      </c>
      <c r="T80" s="14">
        <v>42071.539641203708</v>
      </c>
    </row>
    <row r="81" spans="1:20" ht="270" x14ac:dyDescent="0.2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26.333300000000001</v>
      </c>
      <c r="Q81" s="10" t="s">
        <v>8323</v>
      </c>
      <c r="R81" t="s">
        <v>8326</v>
      </c>
      <c r="S81" s="14">
        <v>42278.664965277778</v>
      </c>
      <c r="T81" s="14">
        <v>42308.664965277778</v>
      </c>
    </row>
    <row r="82" spans="1:20" ht="285" x14ac:dyDescent="0.2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23.923100000000002</v>
      </c>
      <c r="Q82" s="10" t="s">
        <v>8323</v>
      </c>
      <c r="R82" t="s">
        <v>8326</v>
      </c>
      <c r="S82" s="14">
        <v>41858.007071759261</v>
      </c>
      <c r="T82" s="14">
        <v>41888.007071759261</v>
      </c>
    </row>
    <row r="83" spans="1:20" ht="255" x14ac:dyDescent="0.2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0" t="s">
        <v>8323</v>
      </c>
      <c r="R83" t="s">
        <v>8326</v>
      </c>
      <c r="S83" s="14">
        <v>41869.798726851855</v>
      </c>
      <c r="T83" s="14">
        <v>41929.798726851855</v>
      </c>
    </row>
    <row r="84" spans="1:20" ht="285" x14ac:dyDescent="0.2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0" t="s">
        <v>8323</v>
      </c>
      <c r="R84" t="s">
        <v>8326</v>
      </c>
      <c r="S84" s="14">
        <v>42370.007766203707</v>
      </c>
      <c r="T84" s="14">
        <v>42398.981944444444</v>
      </c>
    </row>
    <row r="85" spans="1:20" ht="195" x14ac:dyDescent="0.2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0" t="s">
        <v>8323</v>
      </c>
      <c r="R85" t="s">
        <v>8326</v>
      </c>
      <c r="S85" s="14">
        <v>42305.670914351853</v>
      </c>
      <c r="T85" s="14">
        <v>42339.249305555553</v>
      </c>
    </row>
    <row r="86" spans="1:20" ht="300" x14ac:dyDescent="0.2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24.333300000000001</v>
      </c>
      <c r="Q86" s="10" t="s">
        <v>8323</v>
      </c>
      <c r="R86" t="s">
        <v>8326</v>
      </c>
      <c r="S86" s="14">
        <v>41880.788842592592</v>
      </c>
      <c r="T86" s="14">
        <v>41910.788842592592</v>
      </c>
    </row>
    <row r="87" spans="1:20" ht="285" x14ac:dyDescent="0.2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0" t="s">
        <v>8323</v>
      </c>
      <c r="R87" t="s">
        <v>8326</v>
      </c>
      <c r="S87" s="14">
        <v>42414.235879629632</v>
      </c>
      <c r="T87" s="14">
        <v>42474.194212962961</v>
      </c>
    </row>
    <row r="88" spans="1:20" ht="285" x14ac:dyDescent="0.2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0" t="s">
        <v>8323</v>
      </c>
      <c r="R88" t="s">
        <v>8326</v>
      </c>
      <c r="S88" s="14">
        <v>42415.883425925931</v>
      </c>
      <c r="T88" s="14">
        <v>42475.84175925926</v>
      </c>
    </row>
    <row r="89" spans="1:20" ht="270" x14ac:dyDescent="0.2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90.333299999999994</v>
      </c>
      <c r="Q89" s="10" t="s">
        <v>8323</v>
      </c>
      <c r="R89" t="s">
        <v>8326</v>
      </c>
      <c r="S89" s="14">
        <v>42722.84474537037</v>
      </c>
      <c r="T89" s="14">
        <v>42752.84474537037</v>
      </c>
    </row>
    <row r="90" spans="1:20" ht="300" x14ac:dyDescent="0.2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29.555599999999998</v>
      </c>
      <c r="Q90" s="10" t="s">
        <v>8323</v>
      </c>
      <c r="R90" t="s">
        <v>8326</v>
      </c>
      <c r="S90" s="14">
        <v>42480.800648148142</v>
      </c>
      <c r="T90" s="14">
        <v>42540.800648148142</v>
      </c>
    </row>
    <row r="91" spans="1:20" ht="285" x14ac:dyDescent="0.2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0" t="s">
        <v>8323</v>
      </c>
      <c r="R91" t="s">
        <v>8326</v>
      </c>
      <c r="S91" s="14">
        <v>42499.731701388882</v>
      </c>
      <c r="T91" s="14">
        <v>42529.731701388882</v>
      </c>
    </row>
    <row r="92" spans="1:20" ht="300" x14ac:dyDescent="0.2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0" t="s">
        <v>8323</v>
      </c>
      <c r="R92" t="s">
        <v>8326</v>
      </c>
      <c r="S92" s="14">
        <v>41829.73715277778</v>
      </c>
      <c r="T92" s="14">
        <v>41852.716666666667</v>
      </c>
    </row>
    <row r="93" spans="1:20" ht="180" x14ac:dyDescent="0.2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37.142899999999997</v>
      </c>
      <c r="Q93" s="10" t="s">
        <v>8323</v>
      </c>
      <c r="R93" t="s">
        <v>8326</v>
      </c>
      <c r="S93" s="14">
        <v>42056.1324537037</v>
      </c>
      <c r="T93" s="14">
        <v>42086.207638888889</v>
      </c>
    </row>
    <row r="94" spans="1:20" ht="285" x14ac:dyDescent="0.2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0" t="s">
        <v>8323</v>
      </c>
      <c r="R94" t="s">
        <v>8326</v>
      </c>
      <c r="S94" s="14">
        <v>42461.596273148149</v>
      </c>
      <c r="T94" s="14">
        <v>42491.596273148149</v>
      </c>
    </row>
    <row r="95" spans="1:20" ht="285" x14ac:dyDescent="0.2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0" t="s">
        <v>8323</v>
      </c>
      <c r="R95" t="s">
        <v>8326</v>
      </c>
      <c r="S95" s="14">
        <v>42509.814108796301</v>
      </c>
      <c r="T95" s="14">
        <v>42539.814108796301</v>
      </c>
    </row>
    <row r="96" spans="1:20" ht="285" x14ac:dyDescent="0.2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0" t="s">
        <v>8323</v>
      </c>
      <c r="R96" t="s">
        <v>8326</v>
      </c>
      <c r="S96" s="14">
        <v>42122.732499999998</v>
      </c>
      <c r="T96" s="14">
        <v>42155.732638888891</v>
      </c>
    </row>
    <row r="97" spans="1:20" ht="285" x14ac:dyDescent="0.2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0" t="s">
        <v>8323</v>
      </c>
      <c r="R97" t="s">
        <v>8326</v>
      </c>
      <c r="S97" s="14">
        <v>42074.219699074078</v>
      </c>
      <c r="T97" s="14">
        <v>42104.208333333328</v>
      </c>
    </row>
    <row r="98" spans="1:20" ht="270" x14ac:dyDescent="0.2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30.714300000000001</v>
      </c>
      <c r="Q98" s="10" t="s">
        <v>8323</v>
      </c>
      <c r="R98" t="s">
        <v>8326</v>
      </c>
      <c r="S98" s="14">
        <v>42768.97084490741</v>
      </c>
      <c r="T98" s="14">
        <v>42789.041666666672</v>
      </c>
    </row>
    <row r="99" spans="1:20" ht="285" x14ac:dyDescent="0.2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0" t="s">
        <v>8323</v>
      </c>
      <c r="R99" t="s">
        <v>8326</v>
      </c>
      <c r="S99" s="14">
        <v>41975.642974537041</v>
      </c>
      <c r="T99" s="14">
        <v>42035.642974537041</v>
      </c>
    </row>
    <row r="100" spans="1:20" ht="285" x14ac:dyDescent="0.2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35.166699999999999</v>
      </c>
      <c r="Q100" s="10" t="s">
        <v>8323</v>
      </c>
      <c r="R100" t="s">
        <v>8326</v>
      </c>
      <c r="S100" s="14">
        <v>42601.854699074072</v>
      </c>
      <c r="T100" s="14">
        <v>42611.163194444445</v>
      </c>
    </row>
    <row r="101" spans="1:20" ht="210" x14ac:dyDescent="0.2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26.375</v>
      </c>
      <c r="Q101" s="10" t="s">
        <v>8323</v>
      </c>
      <c r="R101" t="s">
        <v>8326</v>
      </c>
      <c r="S101" s="14">
        <v>41981.067523148144</v>
      </c>
      <c r="T101" s="14">
        <v>42041.067523148144</v>
      </c>
    </row>
    <row r="102" spans="1:20" ht="285" x14ac:dyDescent="0.2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0" t="s">
        <v>8323</v>
      </c>
      <c r="R102" t="s">
        <v>8326</v>
      </c>
      <c r="S102" s="14">
        <v>41990.506377314814</v>
      </c>
      <c r="T102" s="14">
        <v>42020.506377314814</v>
      </c>
    </row>
    <row r="103" spans="1:20" ht="105" x14ac:dyDescent="0.2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0" t="s">
        <v>8323</v>
      </c>
      <c r="R103" t="s">
        <v>8326</v>
      </c>
      <c r="S103" s="14">
        <v>42621.389340277776</v>
      </c>
      <c r="T103" s="14">
        <v>42651.389340277776</v>
      </c>
    </row>
    <row r="104" spans="1:20" ht="225" x14ac:dyDescent="0.2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0" t="s">
        <v>8323</v>
      </c>
      <c r="R104" t="s">
        <v>8326</v>
      </c>
      <c r="S104" s="14">
        <v>42020.587349537032</v>
      </c>
      <c r="T104" s="14">
        <v>42050.587349537032</v>
      </c>
    </row>
    <row r="105" spans="1:20" ht="255" x14ac:dyDescent="0.2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0" t="s">
        <v>8323</v>
      </c>
      <c r="R105" t="s">
        <v>8326</v>
      </c>
      <c r="S105" s="14">
        <v>42067.947337962964</v>
      </c>
      <c r="T105" s="14">
        <v>42097.905671296292</v>
      </c>
    </row>
    <row r="106" spans="1:20" ht="165" x14ac:dyDescent="0.2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0" t="s">
        <v>8323</v>
      </c>
      <c r="R106" t="s">
        <v>8326</v>
      </c>
      <c r="S106" s="14">
        <v>42031.833587962959</v>
      </c>
      <c r="T106" s="14">
        <v>42063.333333333328</v>
      </c>
    </row>
    <row r="107" spans="1:20" ht="255" x14ac:dyDescent="0.2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23.625</v>
      </c>
      <c r="Q107" s="10" t="s">
        <v>8323</v>
      </c>
      <c r="R107" t="s">
        <v>8326</v>
      </c>
      <c r="S107" s="14">
        <v>41885.221550925926</v>
      </c>
      <c r="T107" s="14">
        <v>41916.290972222225</v>
      </c>
    </row>
    <row r="108" spans="1:20" ht="180" x14ac:dyDescent="0.2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0" t="s">
        <v>8323</v>
      </c>
      <c r="R108" t="s">
        <v>8326</v>
      </c>
      <c r="S108" s="14">
        <v>41948.727256944447</v>
      </c>
      <c r="T108" s="14">
        <v>41978.727256944447</v>
      </c>
    </row>
    <row r="109" spans="1:20" ht="270" x14ac:dyDescent="0.2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61.666699999999999</v>
      </c>
      <c r="Q109" s="10" t="s">
        <v>8323</v>
      </c>
      <c r="R109" t="s">
        <v>8326</v>
      </c>
      <c r="S109" s="14">
        <v>42224.756909722222</v>
      </c>
      <c r="T109" s="14">
        <v>42254.756909722222</v>
      </c>
    </row>
    <row r="110" spans="1:20" ht="285" x14ac:dyDescent="0.2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0" t="s">
        <v>8323</v>
      </c>
      <c r="R110" t="s">
        <v>8326</v>
      </c>
      <c r="S110" s="14">
        <v>42540.593530092592</v>
      </c>
      <c r="T110" s="14">
        <v>42570.593530092592</v>
      </c>
    </row>
    <row r="111" spans="1:20" ht="240" x14ac:dyDescent="0.2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0" t="s">
        <v>8323</v>
      </c>
      <c r="R111" t="s">
        <v>8326</v>
      </c>
      <c r="S111" s="14">
        <v>41793.191875000004</v>
      </c>
      <c r="T111" s="14">
        <v>41807.191875000004</v>
      </c>
    </row>
    <row r="112" spans="1:20" ht="210" x14ac:dyDescent="0.2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0" t="s">
        <v>8323</v>
      </c>
      <c r="R112" t="s">
        <v>8326</v>
      </c>
      <c r="S112" s="14">
        <v>42031.666898148149</v>
      </c>
      <c r="T112" s="14">
        <v>42064.125</v>
      </c>
    </row>
    <row r="113" spans="1:20" ht="210" x14ac:dyDescent="0.2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0" t="s">
        <v>8323</v>
      </c>
      <c r="R113" t="s">
        <v>8326</v>
      </c>
      <c r="S113" s="14">
        <v>41906.819513888891</v>
      </c>
      <c r="T113" s="14">
        <v>41938.838888888888</v>
      </c>
    </row>
    <row r="114" spans="1:20" ht="210" x14ac:dyDescent="0.2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0" t="s">
        <v>8323</v>
      </c>
      <c r="R114" t="s">
        <v>8326</v>
      </c>
      <c r="S114" s="14">
        <v>42297.691006944442</v>
      </c>
      <c r="T114" s="14">
        <v>42320.290972222225</v>
      </c>
    </row>
    <row r="115" spans="1:20" ht="225" x14ac:dyDescent="0.2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24.333300000000001</v>
      </c>
      <c r="Q115" s="10" t="s">
        <v>8323</v>
      </c>
      <c r="R115" t="s">
        <v>8326</v>
      </c>
      <c r="S115" s="14">
        <v>42165.037581018521</v>
      </c>
      <c r="T115" s="14">
        <v>42224.898611111115</v>
      </c>
    </row>
    <row r="116" spans="1:20" ht="255" x14ac:dyDescent="0.2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22.833300000000001</v>
      </c>
      <c r="Q116" s="10" t="s">
        <v>8323</v>
      </c>
      <c r="R116" t="s">
        <v>8326</v>
      </c>
      <c r="S116" s="14">
        <v>42475.848067129627</v>
      </c>
      <c r="T116" s="14">
        <v>42505.848067129627</v>
      </c>
    </row>
    <row r="117" spans="1:20" ht="285" x14ac:dyDescent="0.2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22.666699999999999</v>
      </c>
      <c r="Q117" s="10" t="s">
        <v>8323</v>
      </c>
      <c r="R117" t="s">
        <v>8326</v>
      </c>
      <c r="S117" s="14">
        <v>41811.536180555559</v>
      </c>
      <c r="T117" s="14">
        <v>41841.536180555559</v>
      </c>
    </row>
    <row r="118" spans="1:20" ht="240" x14ac:dyDescent="0.25">
      <c r="A118">
        <v>3909</v>
      </c>
      <c r="B118" s="3" t="s">
        <v>3906</v>
      </c>
      <c r="C118" s="3" t="s">
        <v>8017</v>
      </c>
      <c r="D118" s="6">
        <v>60000</v>
      </c>
      <c r="E118" s="8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>
        <v>0</v>
      </c>
      <c r="P118">
        <v>33.75</v>
      </c>
      <c r="Q118" s="10" t="s">
        <v>8323</v>
      </c>
      <c r="R118" t="s">
        <v>8326</v>
      </c>
      <c r="S118" s="14">
        <v>41863.359282407408</v>
      </c>
      <c r="T118" s="14">
        <v>41893.359282407408</v>
      </c>
    </row>
    <row r="119" spans="1:20" ht="210" x14ac:dyDescent="0.25">
      <c r="A119">
        <v>3900</v>
      </c>
      <c r="B119" s="3" t="s">
        <v>3897</v>
      </c>
      <c r="C119" s="3" t="s">
        <v>8008</v>
      </c>
      <c r="D119" s="6">
        <v>2500</v>
      </c>
      <c r="E119" s="8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>
        <v>5</v>
      </c>
      <c r="P119">
        <v>27</v>
      </c>
      <c r="Q119" s="10" t="s">
        <v>8323</v>
      </c>
      <c r="R119" t="s">
        <v>8326</v>
      </c>
      <c r="S119" s="14">
        <v>42136.092488425929</v>
      </c>
      <c r="T119" s="14">
        <v>42166.092488425929</v>
      </c>
    </row>
    <row r="120" spans="1:20" ht="195" x14ac:dyDescent="0.2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0" t="s">
        <v>8323</v>
      </c>
      <c r="R120" t="s">
        <v>8326</v>
      </c>
      <c r="S120" s="14">
        <v>42047.07640046296</v>
      </c>
      <c r="T120" s="14">
        <v>42077.034733796296</v>
      </c>
    </row>
    <row r="121" spans="1:20" ht="225" x14ac:dyDescent="0.2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0" t="s">
        <v>8323</v>
      </c>
      <c r="R121" t="s">
        <v>8326</v>
      </c>
      <c r="S121" s="14">
        <v>42053.722060185188</v>
      </c>
      <c r="T121" s="14">
        <v>42113.680393518516</v>
      </c>
    </row>
    <row r="122" spans="1:20" ht="210" x14ac:dyDescent="0.25">
      <c r="A122">
        <v>4021</v>
      </c>
      <c r="B122" s="3" t="s">
        <v>4017</v>
      </c>
      <c r="C122" s="3" t="s">
        <v>8126</v>
      </c>
      <c r="D122" s="6">
        <v>15000</v>
      </c>
      <c r="E122" s="8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0" t="s">
        <v>8323</v>
      </c>
      <c r="R122" t="s">
        <v>8326</v>
      </c>
      <c r="S122" s="14">
        <v>41878.911550925928</v>
      </c>
      <c r="T122" s="14">
        <v>41938.911550925928</v>
      </c>
    </row>
    <row r="123" spans="1:20" ht="225" x14ac:dyDescent="0.25">
      <c r="A123">
        <v>3899</v>
      </c>
      <c r="B123" s="3" t="s">
        <v>3896</v>
      </c>
      <c r="C123" s="3" t="s">
        <v>8007</v>
      </c>
      <c r="D123" s="6">
        <v>10000</v>
      </c>
      <c r="E123" s="8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0" t="s">
        <v>8323</v>
      </c>
      <c r="R123" t="s">
        <v>8326</v>
      </c>
      <c r="S123" s="14">
        <v>41843.775011574071</v>
      </c>
      <c r="T123" s="14">
        <v>41863.775011574071</v>
      </c>
    </row>
    <row r="124" spans="1:20" ht="225" x14ac:dyDescent="0.2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13.1111</v>
      </c>
      <c r="Q124" s="10" t="s">
        <v>8323</v>
      </c>
      <c r="R124" t="s">
        <v>8326</v>
      </c>
      <c r="S124" s="14">
        <v>41977.004976851851</v>
      </c>
      <c r="T124" s="14">
        <v>42008.976388888885</v>
      </c>
    </row>
    <row r="125" spans="1:20" ht="285" x14ac:dyDescent="0.2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0" t="s">
        <v>8323</v>
      </c>
      <c r="R125" t="s">
        <v>8326</v>
      </c>
      <c r="S125" s="14">
        <v>41991.022488425922</v>
      </c>
      <c r="T125" s="14">
        <v>42015.041666666672</v>
      </c>
    </row>
    <row r="126" spans="1:20" ht="270" x14ac:dyDescent="0.2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0" t="s">
        <v>8323</v>
      </c>
      <c r="R126" t="s">
        <v>8326</v>
      </c>
      <c r="S126" s="14">
        <v>41856.672152777777</v>
      </c>
      <c r="T126" s="14">
        <v>41886.672152777777</v>
      </c>
    </row>
    <row r="127" spans="1:20" ht="255" x14ac:dyDescent="0.2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0" t="s">
        <v>8323</v>
      </c>
      <c r="R127" t="s">
        <v>8326</v>
      </c>
      <c r="S127" s="14">
        <v>42615.142870370371</v>
      </c>
      <c r="T127" s="14">
        <v>42645.142870370371</v>
      </c>
    </row>
    <row r="128" spans="1:20" ht="285" x14ac:dyDescent="0.25">
      <c r="A128">
        <v>3742</v>
      </c>
      <c r="B128" s="3" t="s">
        <v>3739</v>
      </c>
      <c r="C128" s="3" t="s">
        <v>7852</v>
      </c>
      <c r="D128" s="6">
        <v>5000</v>
      </c>
      <c r="E128" s="8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>
        <v>2</v>
      </c>
      <c r="P128">
        <v>25</v>
      </c>
      <c r="Q128" s="10" t="s">
        <v>8323</v>
      </c>
      <c r="R128" t="s">
        <v>8326</v>
      </c>
      <c r="S128" s="14">
        <v>41858.214629629627</v>
      </c>
      <c r="T128" s="14">
        <v>41888.214629629627</v>
      </c>
    </row>
    <row r="129" spans="1:20" ht="60" x14ac:dyDescent="0.25">
      <c r="A129">
        <v>3861</v>
      </c>
      <c r="B129" s="3" t="s">
        <v>3858</v>
      </c>
      <c r="C129" s="3" t="s">
        <v>7970</v>
      </c>
      <c r="D129" s="6">
        <v>2000</v>
      </c>
      <c r="E129" s="8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>
        <v>5</v>
      </c>
      <c r="P129">
        <v>100</v>
      </c>
      <c r="Q129" s="10" t="s">
        <v>8323</v>
      </c>
      <c r="R129" t="s">
        <v>8326</v>
      </c>
      <c r="S129" s="14">
        <v>41914.590011574073</v>
      </c>
      <c r="T129" s="14">
        <v>41955.907638888893</v>
      </c>
    </row>
    <row r="130" spans="1:20" ht="270" x14ac:dyDescent="0.25">
      <c r="A130">
        <v>3730</v>
      </c>
      <c r="B130" s="3" t="s">
        <v>3727</v>
      </c>
      <c r="C130" s="3" t="s">
        <v>7840</v>
      </c>
      <c r="D130" s="6">
        <v>1000</v>
      </c>
      <c r="E130" s="8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>
        <v>10</v>
      </c>
      <c r="P130">
        <v>100</v>
      </c>
      <c r="Q130" s="10" t="s">
        <v>8323</v>
      </c>
      <c r="R130" t="s">
        <v>8326</v>
      </c>
      <c r="S130" s="14">
        <v>42203.677766203706</v>
      </c>
      <c r="T130" s="14">
        <v>42233.677766203706</v>
      </c>
    </row>
    <row r="131" spans="1:20" ht="270" x14ac:dyDescent="0.25">
      <c r="A131">
        <v>4103</v>
      </c>
      <c r="B131" s="3" t="s">
        <v>4099</v>
      </c>
      <c r="C131" s="3" t="s">
        <v>8206</v>
      </c>
      <c r="D131" s="6">
        <v>1000</v>
      </c>
      <c r="E131" s="8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>
        <v>10</v>
      </c>
      <c r="P131">
        <v>16.666699999999999</v>
      </c>
      <c r="Q131" s="10" t="s">
        <v>8323</v>
      </c>
      <c r="R131" t="s">
        <v>8326</v>
      </c>
      <c r="S131" s="14">
        <v>42188.83293981482</v>
      </c>
      <c r="T131" s="14">
        <v>42242.772222222222</v>
      </c>
    </row>
    <row r="132" spans="1:20" ht="255" x14ac:dyDescent="0.2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33.333300000000001</v>
      </c>
      <c r="Q132" s="10" t="s">
        <v>8323</v>
      </c>
      <c r="R132" t="s">
        <v>8326</v>
      </c>
      <c r="S132" s="14">
        <v>42057.190960648149</v>
      </c>
      <c r="T132" s="14">
        <v>42087.149293981478</v>
      </c>
    </row>
    <row r="133" spans="1:20" ht="150" x14ac:dyDescent="0.25">
      <c r="A133">
        <v>3991</v>
      </c>
      <c r="B133" s="3" t="s">
        <v>3987</v>
      </c>
      <c r="C133" s="3" t="s">
        <v>8097</v>
      </c>
      <c r="D133" s="6">
        <v>500</v>
      </c>
      <c r="E133" s="8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>
        <v>20</v>
      </c>
      <c r="P133">
        <v>100</v>
      </c>
      <c r="Q133" s="10" t="s">
        <v>8323</v>
      </c>
      <c r="R133" t="s">
        <v>8326</v>
      </c>
      <c r="S133" s="14">
        <v>42125.644467592589</v>
      </c>
      <c r="T133" s="14">
        <v>42155.644467592589</v>
      </c>
    </row>
    <row r="134" spans="1:20" ht="240" x14ac:dyDescent="0.2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15.833299999999999</v>
      </c>
      <c r="Q134" s="10" t="s">
        <v>8323</v>
      </c>
      <c r="R134" t="s">
        <v>8326</v>
      </c>
      <c r="S134" s="14">
        <v>41781.045173611114</v>
      </c>
      <c r="T134" s="14">
        <v>41811.045173611114</v>
      </c>
    </row>
    <row r="135" spans="1:20" ht="285" x14ac:dyDescent="0.2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0" t="s">
        <v>8323</v>
      </c>
      <c r="R135" t="s">
        <v>8326</v>
      </c>
      <c r="S135" s="14">
        <v>42446.060694444444</v>
      </c>
      <c r="T135" s="14">
        <v>42461.165972222225</v>
      </c>
    </row>
    <row r="136" spans="1:20" ht="240" x14ac:dyDescent="0.2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15.666700000000001</v>
      </c>
      <c r="Q136" s="10" t="s">
        <v>8323</v>
      </c>
      <c r="R136" t="s">
        <v>8326</v>
      </c>
      <c r="S136" s="14">
        <v>42029.135879629626</v>
      </c>
      <c r="T136" s="14">
        <v>42059.135879629626</v>
      </c>
    </row>
    <row r="137" spans="1:20" ht="300" x14ac:dyDescent="0.2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0" t="s">
        <v>8323</v>
      </c>
      <c r="R137" t="s">
        <v>8326</v>
      </c>
      <c r="S137" s="14">
        <v>42497.070775462969</v>
      </c>
      <c r="T137" s="14">
        <v>42514.600694444445</v>
      </c>
    </row>
    <row r="138" spans="1:20" ht="270" x14ac:dyDescent="0.2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23.333300000000001</v>
      </c>
      <c r="Q138" s="10" t="s">
        <v>8323</v>
      </c>
      <c r="R138" t="s">
        <v>8326</v>
      </c>
      <c r="S138" s="14">
        <v>42123.648831018523</v>
      </c>
      <c r="T138" s="14">
        <v>42153.648831018523</v>
      </c>
    </row>
    <row r="139" spans="1:20" ht="300" x14ac:dyDescent="0.2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0" t="s">
        <v>8323</v>
      </c>
      <c r="R139" t="s">
        <v>8326</v>
      </c>
      <c r="S139" s="14">
        <v>41834.135370370372</v>
      </c>
      <c r="T139" s="14">
        <v>41849.135370370372</v>
      </c>
    </row>
    <row r="140" spans="1:20" ht="270" x14ac:dyDescent="0.2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10.166700000000001</v>
      </c>
      <c r="Q140" s="10" t="s">
        <v>8323</v>
      </c>
      <c r="R140" t="s">
        <v>8326</v>
      </c>
      <c r="S140" s="14">
        <v>42020.768634259264</v>
      </c>
      <c r="T140" s="14">
        <v>42065.958333333328</v>
      </c>
    </row>
    <row r="141" spans="1:20" ht="270" x14ac:dyDescent="0.2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0" t="s">
        <v>8323</v>
      </c>
      <c r="R141" t="s">
        <v>8326</v>
      </c>
      <c r="S141" s="14">
        <v>42295.891828703709</v>
      </c>
      <c r="T141" s="14">
        <v>42325.933495370366</v>
      </c>
    </row>
    <row r="142" spans="1:20" ht="240" x14ac:dyDescent="0.2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0" t="s">
        <v>8323</v>
      </c>
      <c r="R142" t="s">
        <v>8326</v>
      </c>
      <c r="S142" s="14">
        <v>42767.031678240746</v>
      </c>
      <c r="T142" s="14">
        <v>42797.208333333328</v>
      </c>
    </row>
    <row r="143" spans="1:20" ht="240" x14ac:dyDescent="0.2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18.333300000000001</v>
      </c>
      <c r="Q143" s="10" t="s">
        <v>8323</v>
      </c>
      <c r="R143" t="s">
        <v>8326</v>
      </c>
      <c r="S143" s="14">
        <v>41784.789687500001</v>
      </c>
      <c r="T143" s="14">
        <v>41814.789687500001</v>
      </c>
    </row>
    <row r="144" spans="1:20" ht="225" x14ac:dyDescent="0.2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0" t="s">
        <v>8323</v>
      </c>
      <c r="R144" t="s">
        <v>8326</v>
      </c>
      <c r="S144" s="14">
        <v>41826.61954861111</v>
      </c>
      <c r="T144" s="14">
        <v>41856.61954861111</v>
      </c>
    </row>
    <row r="145" spans="1:20" ht="285" x14ac:dyDescent="0.25">
      <c r="A145">
        <v>3941</v>
      </c>
      <c r="B145" s="3" t="s">
        <v>3938</v>
      </c>
      <c r="C145" s="3" t="s">
        <v>8049</v>
      </c>
      <c r="D145" s="6">
        <v>5500</v>
      </c>
      <c r="E145" s="8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>
        <v>1</v>
      </c>
      <c r="P145">
        <v>25</v>
      </c>
      <c r="Q145" s="10" t="s">
        <v>8323</v>
      </c>
      <c r="R145" t="s">
        <v>8326</v>
      </c>
      <c r="S145" s="14">
        <v>41940.587233796294</v>
      </c>
      <c r="T145" s="14">
        <v>41968.041666666672</v>
      </c>
    </row>
    <row r="146" spans="1:20" ht="285" x14ac:dyDescent="0.25">
      <c r="A146">
        <v>4099</v>
      </c>
      <c r="B146" s="3" t="s">
        <v>4095</v>
      </c>
      <c r="C146" s="3" t="s">
        <v>8202</v>
      </c>
      <c r="D146" s="6">
        <v>4500</v>
      </c>
      <c r="E146" s="8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>
        <v>1</v>
      </c>
      <c r="P146">
        <v>50</v>
      </c>
      <c r="Q146" s="10" t="s">
        <v>8323</v>
      </c>
      <c r="R146" t="s">
        <v>8326</v>
      </c>
      <c r="S146" s="14">
        <v>42570.850381944445</v>
      </c>
      <c r="T146" s="14">
        <v>42615.850381944445</v>
      </c>
    </row>
    <row r="147" spans="1:20" ht="285" x14ac:dyDescent="0.25">
      <c r="A147">
        <v>3895</v>
      </c>
      <c r="B147" s="3" t="s">
        <v>3892</v>
      </c>
      <c r="C147" s="3" t="s">
        <v>8003</v>
      </c>
      <c r="D147" s="6">
        <v>1000</v>
      </c>
      <c r="E147" s="8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>
        <v>5</v>
      </c>
      <c r="P147">
        <v>50</v>
      </c>
      <c r="Q147" s="10" t="s">
        <v>8323</v>
      </c>
      <c r="R147" t="s">
        <v>8326</v>
      </c>
      <c r="S147" s="14">
        <v>42032.250208333338</v>
      </c>
      <c r="T147" s="14">
        <v>42063.250208333338</v>
      </c>
    </row>
    <row r="148" spans="1:20" ht="300" x14ac:dyDescent="0.2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0" t="s">
        <v>8323</v>
      </c>
      <c r="R148" t="s">
        <v>8326</v>
      </c>
      <c r="S148" s="14">
        <v>42304.940960648149</v>
      </c>
      <c r="T148" s="14">
        <v>42329.166666666672</v>
      </c>
    </row>
    <row r="149" spans="1:20" ht="300" x14ac:dyDescent="0.25">
      <c r="A149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0" t="s">
        <v>8323</v>
      </c>
      <c r="R149" t="s">
        <v>8326</v>
      </c>
      <c r="S149" s="14">
        <v>41801.711550925924</v>
      </c>
      <c r="T149" s="14">
        <v>41844.124305555553</v>
      </c>
    </row>
    <row r="150" spans="1:20" ht="270" x14ac:dyDescent="0.25">
      <c r="A150">
        <v>2866</v>
      </c>
      <c r="B150" s="3" t="s">
        <v>2866</v>
      </c>
      <c r="C150" s="3" t="s">
        <v>6976</v>
      </c>
      <c r="D150" s="6">
        <v>5000</v>
      </c>
      <c r="E150" s="8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8323</v>
      </c>
      <c r="R150" t="s">
        <v>8326</v>
      </c>
      <c r="S150" s="14">
        <v>42627.955104166671</v>
      </c>
      <c r="T150" s="14">
        <v>42657.916666666672</v>
      </c>
    </row>
    <row r="151" spans="1:20" ht="285" x14ac:dyDescent="0.25">
      <c r="A151">
        <v>3960</v>
      </c>
      <c r="B151" s="3" t="s">
        <v>3957</v>
      </c>
      <c r="C151" s="3" t="s">
        <v>8067</v>
      </c>
      <c r="D151" s="6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v>2</v>
      </c>
      <c r="P151">
        <v>11.25</v>
      </c>
      <c r="Q151" s="10" t="s">
        <v>8323</v>
      </c>
      <c r="R151" t="s">
        <v>8326</v>
      </c>
      <c r="S151" s="14">
        <v>42342.845555555556</v>
      </c>
      <c r="T151" s="14">
        <v>42372.845555555556</v>
      </c>
    </row>
    <row r="152" spans="1:20" ht="270" x14ac:dyDescent="0.2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0" t="s">
        <v>8323</v>
      </c>
      <c r="R152" t="s">
        <v>8326</v>
      </c>
      <c r="S152" s="14">
        <v>41883.916678240741</v>
      </c>
      <c r="T152" s="14">
        <v>41906.916678240741</v>
      </c>
    </row>
    <row r="153" spans="1:20" ht="255" x14ac:dyDescent="0.2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0" t="s">
        <v>8323</v>
      </c>
      <c r="R153" t="s">
        <v>8326</v>
      </c>
      <c r="S153" s="14">
        <v>41872.807696759257</v>
      </c>
      <c r="T153" s="14">
        <v>41932.807696759257</v>
      </c>
    </row>
    <row r="154" spans="1:20" ht="270" x14ac:dyDescent="0.2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0" t="s">
        <v>8323</v>
      </c>
      <c r="R154" t="s">
        <v>8326</v>
      </c>
      <c r="S154" s="14">
        <v>42196.166874999995</v>
      </c>
      <c r="T154" s="14">
        <v>42256.166874999995</v>
      </c>
    </row>
    <row r="155" spans="1:20" ht="135" x14ac:dyDescent="0.2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0" t="s">
        <v>8323</v>
      </c>
      <c r="R155" t="s">
        <v>8326</v>
      </c>
      <c r="S155" s="14">
        <v>41975.124340277776</v>
      </c>
      <c r="T155" s="14">
        <v>42005.124340277776</v>
      </c>
    </row>
    <row r="156" spans="1:20" ht="300" x14ac:dyDescent="0.2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0" t="s">
        <v>8323</v>
      </c>
      <c r="R156" t="s">
        <v>8326</v>
      </c>
      <c r="S156" s="14">
        <v>42078.34520833334</v>
      </c>
      <c r="T156" s="14">
        <v>42133.166666666672</v>
      </c>
    </row>
    <row r="157" spans="1:20" ht="195" x14ac:dyDescent="0.2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0" t="s">
        <v>8323</v>
      </c>
      <c r="R157" t="s">
        <v>8326</v>
      </c>
      <c r="S157" s="14">
        <v>42718.963599537034</v>
      </c>
      <c r="T157" s="14">
        <v>42748.961805555555</v>
      </c>
    </row>
    <row r="158" spans="1:20" ht="135" x14ac:dyDescent="0.2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0" t="s">
        <v>8323</v>
      </c>
      <c r="R158" t="s">
        <v>8326</v>
      </c>
      <c r="S158" s="14">
        <v>42230.08116898148</v>
      </c>
      <c r="T158" s="14">
        <v>42245.08116898148</v>
      </c>
    </row>
    <row r="159" spans="1:20" ht="225" x14ac:dyDescent="0.2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10.666700000000001</v>
      </c>
      <c r="Q159" s="10" t="s">
        <v>8323</v>
      </c>
      <c r="R159" t="s">
        <v>8326</v>
      </c>
      <c r="S159" s="14">
        <v>42209.67288194444</v>
      </c>
      <c r="T159" s="14">
        <v>42223.625</v>
      </c>
    </row>
    <row r="160" spans="1:20" ht="225" x14ac:dyDescent="0.2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0" t="s">
        <v>8323</v>
      </c>
      <c r="R160" t="s">
        <v>8326</v>
      </c>
      <c r="S160" s="14">
        <v>42359.725243055553</v>
      </c>
      <c r="T160" s="14">
        <v>42389.725243055553</v>
      </c>
    </row>
    <row r="161" spans="1:20" ht="285" x14ac:dyDescent="0.2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0" t="s">
        <v>8323</v>
      </c>
      <c r="R161" t="s">
        <v>8326</v>
      </c>
      <c r="S161" s="14">
        <v>42417.675879629634</v>
      </c>
      <c r="T161" s="14">
        <v>42475.686111111107</v>
      </c>
    </row>
    <row r="162" spans="1:20" ht="195" x14ac:dyDescent="0.2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0" t="s">
        <v>8323</v>
      </c>
      <c r="R162" t="s">
        <v>8326</v>
      </c>
      <c r="S162" s="14">
        <v>41833.951516203706</v>
      </c>
      <c r="T162" s="14">
        <v>41863.951516203706</v>
      </c>
    </row>
    <row r="163" spans="1:20" ht="195" x14ac:dyDescent="0.2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0" t="s">
        <v>8323</v>
      </c>
      <c r="R163" t="s">
        <v>8326</v>
      </c>
      <c r="S163" s="14">
        <v>41848.84002314815</v>
      </c>
      <c r="T163" s="14">
        <v>41883.84002314815</v>
      </c>
    </row>
    <row r="164" spans="1:20" ht="300" x14ac:dyDescent="0.2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0" t="s">
        <v>8323</v>
      </c>
      <c r="R164" t="s">
        <v>8326</v>
      </c>
      <c r="S164" s="14">
        <v>42021.301192129627</v>
      </c>
      <c r="T164" s="14">
        <v>42051.301192129627</v>
      </c>
    </row>
    <row r="165" spans="1:20" ht="225" x14ac:dyDescent="0.25">
      <c r="A165">
        <v>2902</v>
      </c>
      <c r="B165" s="3" t="s">
        <v>2902</v>
      </c>
      <c r="C165" s="3" t="s">
        <v>7012</v>
      </c>
      <c r="D165" s="6">
        <v>150000</v>
      </c>
      <c r="E165" s="8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>
        <v>0</v>
      </c>
      <c r="P165">
        <v>25</v>
      </c>
      <c r="Q165" s="10" t="s">
        <v>8323</v>
      </c>
      <c r="R165" t="s">
        <v>8326</v>
      </c>
      <c r="S165" s="14">
        <v>42210.439768518518</v>
      </c>
      <c r="T165" s="14">
        <v>42240.439768518518</v>
      </c>
    </row>
    <row r="166" spans="1:20" ht="300" x14ac:dyDescent="0.25">
      <c r="A166">
        <v>3952</v>
      </c>
      <c r="B166" s="3" t="s">
        <v>3949</v>
      </c>
      <c r="C166" s="3" t="s">
        <v>8059</v>
      </c>
      <c r="D166" s="6">
        <v>26000</v>
      </c>
      <c r="E166" s="8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0" t="s">
        <v>8323</v>
      </c>
      <c r="R166" t="s">
        <v>8326</v>
      </c>
      <c r="S166" s="14">
        <v>42243.790393518517</v>
      </c>
      <c r="T166" s="14">
        <v>42303.790393518517</v>
      </c>
    </row>
    <row r="167" spans="1:20" ht="285" x14ac:dyDescent="0.25">
      <c r="A167">
        <v>4066</v>
      </c>
      <c r="B167" s="3" t="s">
        <v>4062</v>
      </c>
      <c r="C167" s="3" t="s">
        <v>8170</v>
      </c>
      <c r="D167" s="6">
        <v>15000</v>
      </c>
      <c r="E167" s="8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>
        <v>25</v>
      </c>
      <c r="Q167" s="10" t="s">
        <v>8323</v>
      </c>
      <c r="R167" t="s">
        <v>8326</v>
      </c>
      <c r="S167" s="14">
        <v>42479.039212962962</v>
      </c>
      <c r="T167" s="14">
        <v>42509.039212962962</v>
      </c>
    </row>
    <row r="168" spans="1:20" ht="90" x14ac:dyDescent="0.25">
      <c r="A168">
        <v>2893</v>
      </c>
      <c r="B168" s="3" t="s">
        <v>2893</v>
      </c>
      <c r="C168" s="3" t="s">
        <v>7003</v>
      </c>
      <c r="D168" s="6">
        <v>5000</v>
      </c>
      <c r="E168" s="8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12.5</v>
      </c>
      <c r="Q168" s="10" t="s">
        <v>8323</v>
      </c>
      <c r="R168" t="s">
        <v>8326</v>
      </c>
      <c r="S168" s="14">
        <v>41953.773090277777</v>
      </c>
      <c r="T168" s="14">
        <v>42013.083333333328</v>
      </c>
    </row>
    <row r="169" spans="1:20" ht="270" x14ac:dyDescent="0.2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0" t="s">
        <v>8323</v>
      </c>
      <c r="R169" t="s">
        <v>8326</v>
      </c>
      <c r="S169" s="14">
        <v>42439.702314814815</v>
      </c>
      <c r="T169" s="14">
        <v>42468.774305555555</v>
      </c>
    </row>
    <row r="170" spans="1:20" ht="270" x14ac:dyDescent="0.25">
      <c r="A170">
        <v>3901</v>
      </c>
      <c r="B170" s="3" t="s">
        <v>3898</v>
      </c>
      <c r="C170" s="3" t="s">
        <v>8009</v>
      </c>
      <c r="D170" s="6">
        <v>3000</v>
      </c>
      <c r="E170" s="8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25</v>
      </c>
      <c r="Q170" s="10" t="s">
        <v>8323</v>
      </c>
      <c r="R170" t="s">
        <v>8326</v>
      </c>
      <c r="S170" s="14">
        <v>42317.826377314821</v>
      </c>
      <c r="T170" s="14">
        <v>42357.826377314821</v>
      </c>
    </row>
    <row r="171" spans="1:20" ht="300" x14ac:dyDescent="0.25">
      <c r="A171">
        <v>3855</v>
      </c>
      <c r="B171" s="3" t="s">
        <v>3852</v>
      </c>
      <c r="C171" s="3" t="s">
        <v>7964</v>
      </c>
      <c r="D171" s="6">
        <v>1000</v>
      </c>
      <c r="E171" s="8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>
        <v>3</v>
      </c>
      <c r="P171">
        <v>25</v>
      </c>
      <c r="Q171" s="10" t="s">
        <v>8323</v>
      </c>
      <c r="R171" t="s">
        <v>8326</v>
      </c>
      <c r="S171" s="14">
        <v>42059.970729166671</v>
      </c>
      <c r="T171" s="14">
        <v>42089.929062499999</v>
      </c>
    </row>
    <row r="172" spans="1:20" ht="270" x14ac:dyDescent="0.25">
      <c r="A172">
        <v>4002</v>
      </c>
      <c r="B172" s="3" t="s">
        <v>3998</v>
      </c>
      <c r="C172" s="3" t="s">
        <v>8108</v>
      </c>
      <c r="D172" s="6">
        <v>1250</v>
      </c>
      <c r="E172" s="8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>
        <v>2</v>
      </c>
      <c r="P172">
        <v>5.75</v>
      </c>
      <c r="Q172" s="10" t="s">
        <v>8323</v>
      </c>
      <c r="R172" t="s">
        <v>8326</v>
      </c>
      <c r="S172" s="14">
        <v>41879.043530092589</v>
      </c>
      <c r="T172" s="14">
        <v>41909.043530092589</v>
      </c>
    </row>
    <row r="173" spans="1:20" ht="285" x14ac:dyDescent="0.25">
      <c r="A173">
        <v>2895</v>
      </c>
      <c r="B173" s="3" t="s">
        <v>2895</v>
      </c>
      <c r="C173" s="3" t="s">
        <v>7005</v>
      </c>
      <c r="D173" s="6">
        <v>500</v>
      </c>
      <c r="E173" s="8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>
        <v>5</v>
      </c>
      <c r="P173">
        <v>5.75</v>
      </c>
      <c r="Q173" s="10" t="s">
        <v>8323</v>
      </c>
      <c r="R173" t="s">
        <v>8326</v>
      </c>
      <c r="S173" s="14">
        <v>41811.555462962962</v>
      </c>
      <c r="T173" s="14">
        <v>41812.875</v>
      </c>
    </row>
    <row r="174" spans="1:20" ht="300" x14ac:dyDescent="0.25">
      <c r="A174">
        <v>4042</v>
      </c>
      <c r="B174" s="3" t="s">
        <v>4038</v>
      </c>
      <c r="C174" s="3" t="s">
        <v>8146</v>
      </c>
      <c r="D174" s="6">
        <v>10000</v>
      </c>
      <c r="E174" s="8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>
        <v>0</v>
      </c>
      <c r="P174">
        <v>7</v>
      </c>
      <c r="Q174" s="10" t="s">
        <v>8323</v>
      </c>
      <c r="R174" t="s">
        <v>8326</v>
      </c>
      <c r="S174" s="14">
        <v>41995.084074074075</v>
      </c>
      <c r="T174" s="14">
        <v>42024.802777777775</v>
      </c>
    </row>
    <row r="175" spans="1:20" ht="285" x14ac:dyDescent="0.25">
      <c r="A175">
        <v>2890</v>
      </c>
      <c r="B175" s="3" t="s">
        <v>2890</v>
      </c>
      <c r="C175" s="3" t="s">
        <v>7000</v>
      </c>
      <c r="D175" s="6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v>1</v>
      </c>
      <c r="P175">
        <v>7</v>
      </c>
      <c r="Q175" s="10" t="s">
        <v>8323</v>
      </c>
      <c r="R175" t="s">
        <v>8326</v>
      </c>
      <c r="S175" s="14">
        <v>41831.742962962962</v>
      </c>
      <c r="T175" s="14">
        <v>41860.125</v>
      </c>
    </row>
    <row r="176" spans="1:20" ht="270" x14ac:dyDescent="0.25">
      <c r="A176">
        <v>2909</v>
      </c>
      <c r="B176" s="3" t="s">
        <v>2909</v>
      </c>
      <c r="C176" s="3" t="s">
        <v>7019</v>
      </c>
      <c r="D176" s="6">
        <v>180000</v>
      </c>
      <c r="E176" s="8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0" t="s">
        <v>8323</v>
      </c>
      <c r="R176" t="s">
        <v>8326</v>
      </c>
      <c r="S176" s="14">
        <v>41929.266215277778</v>
      </c>
      <c r="T176" s="14">
        <v>41968.823611111111</v>
      </c>
    </row>
    <row r="177" spans="1:20" ht="255" x14ac:dyDescent="0.25">
      <c r="A177">
        <v>4092</v>
      </c>
      <c r="B177" s="3" t="s">
        <v>4088</v>
      </c>
      <c r="C177" s="3" t="s">
        <v>8195</v>
      </c>
      <c r="D177" s="6">
        <v>110000</v>
      </c>
      <c r="E177" s="8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0" t="s">
        <v>8323</v>
      </c>
      <c r="R177" t="s">
        <v>8326</v>
      </c>
      <c r="S177" s="14">
        <v>42039.194988425923</v>
      </c>
      <c r="T177" s="14">
        <v>42099.153321759266</v>
      </c>
    </row>
    <row r="178" spans="1:20" ht="285" x14ac:dyDescent="0.25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s="10" t="s">
        <v>8323</v>
      </c>
      <c r="R178" t="s">
        <v>8326</v>
      </c>
      <c r="S178" s="14">
        <v>41831.675034722226</v>
      </c>
      <c r="T178" s="14">
        <v>41891.675034722226</v>
      </c>
    </row>
    <row r="179" spans="1:20" ht="270" x14ac:dyDescent="0.25">
      <c r="A179">
        <v>3852</v>
      </c>
      <c r="B179" s="3" t="s">
        <v>3849</v>
      </c>
      <c r="C179" s="3" t="s">
        <v>7961</v>
      </c>
      <c r="D179" s="6">
        <v>10000</v>
      </c>
      <c r="E179" s="8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>
        <v>0</v>
      </c>
      <c r="P179">
        <v>10</v>
      </c>
      <c r="Q179" s="10" t="s">
        <v>8323</v>
      </c>
      <c r="R179" t="s">
        <v>8326</v>
      </c>
      <c r="S179" s="14">
        <v>42065.190694444449</v>
      </c>
      <c r="T179" s="14">
        <v>42090.149027777778</v>
      </c>
    </row>
    <row r="180" spans="1:20" ht="315" x14ac:dyDescent="0.2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0" t="s">
        <v>8323</v>
      </c>
      <c r="R180" t="s">
        <v>8326</v>
      </c>
      <c r="S180" s="14">
        <v>42169.958506944444</v>
      </c>
      <c r="T180" s="14">
        <v>42199.958506944444</v>
      </c>
    </row>
    <row r="181" spans="1:20" ht="240" x14ac:dyDescent="0.2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0" t="s">
        <v>8323</v>
      </c>
      <c r="R181" t="s">
        <v>8326</v>
      </c>
      <c r="S181" s="14">
        <v>41820.870821759258</v>
      </c>
      <c r="T181" s="14">
        <v>41850.870821759258</v>
      </c>
    </row>
    <row r="182" spans="1:20" ht="300" x14ac:dyDescent="0.25">
      <c r="A182">
        <v>3970</v>
      </c>
      <c r="B182" s="3" t="s">
        <v>3967</v>
      </c>
      <c r="C182" s="3" t="s">
        <v>8077</v>
      </c>
      <c r="D182" s="6">
        <v>15000</v>
      </c>
      <c r="E182" s="8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>
        <v>0</v>
      </c>
      <c r="P182">
        <v>5.5</v>
      </c>
      <c r="Q182" s="10" t="s">
        <v>8323</v>
      </c>
      <c r="R182" t="s">
        <v>8326</v>
      </c>
      <c r="S182" s="14">
        <v>42447.863553240735</v>
      </c>
      <c r="T182" s="14">
        <v>42477.863553240735</v>
      </c>
    </row>
    <row r="183" spans="1:20" ht="285" x14ac:dyDescent="0.2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0" t="s">
        <v>8323</v>
      </c>
      <c r="R183" t="s">
        <v>8326</v>
      </c>
      <c r="S183" s="14">
        <v>41961.492488425924</v>
      </c>
      <c r="T183" s="14">
        <v>42006.492488425924</v>
      </c>
    </row>
    <row r="184" spans="1:20" ht="135" x14ac:dyDescent="0.25">
      <c r="A184">
        <v>3866</v>
      </c>
      <c r="B184" s="3" t="s">
        <v>3863</v>
      </c>
      <c r="C184" s="3" t="s">
        <v>7975</v>
      </c>
      <c r="D184" s="6">
        <v>2000</v>
      </c>
      <c r="E184" s="8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>
        <v>1</v>
      </c>
      <c r="P184">
        <v>5.5</v>
      </c>
      <c r="Q184" s="10" t="s">
        <v>8323</v>
      </c>
      <c r="R184" t="s">
        <v>8326</v>
      </c>
      <c r="S184" s="14">
        <v>42402.947002314817</v>
      </c>
      <c r="T184" s="14">
        <v>42452.145138888889</v>
      </c>
    </row>
    <row r="185" spans="1:20" ht="105" x14ac:dyDescent="0.25">
      <c r="A185">
        <v>4000</v>
      </c>
      <c r="B185" s="3" t="s">
        <v>3996</v>
      </c>
      <c r="C185" s="3" t="s">
        <v>8106</v>
      </c>
      <c r="D185" s="6">
        <v>8000</v>
      </c>
      <c r="E185" s="8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10</v>
      </c>
      <c r="Q185" s="10" t="s">
        <v>8323</v>
      </c>
      <c r="R185" t="s">
        <v>8326</v>
      </c>
      <c r="S185" s="14">
        <v>42437.64534722222</v>
      </c>
      <c r="T185" s="14">
        <v>42497.603680555556</v>
      </c>
    </row>
    <row r="186" spans="1:20" ht="255" x14ac:dyDescent="0.25">
      <c r="A186">
        <v>4085</v>
      </c>
      <c r="B186" s="3" t="s">
        <v>4081</v>
      </c>
      <c r="C186" s="3" t="s">
        <v>8188</v>
      </c>
      <c r="D186" s="6">
        <v>3500</v>
      </c>
      <c r="E186" s="8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10</v>
      </c>
      <c r="Q186" s="10" t="s">
        <v>8323</v>
      </c>
      <c r="R186" t="s">
        <v>8326</v>
      </c>
      <c r="S186" s="14">
        <v>42058.603877314818</v>
      </c>
      <c r="T186" s="14">
        <v>42087.165972222225</v>
      </c>
    </row>
    <row r="187" spans="1:20" ht="285" x14ac:dyDescent="0.25">
      <c r="A187">
        <v>4024</v>
      </c>
      <c r="B187" s="3" t="s">
        <v>4020</v>
      </c>
      <c r="C187" s="3" t="s">
        <v>8129</v>
      </c>
      <c r="D187" s="6">
        <v>800</v>
      </c>
      <c r="E187" s="8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>
        <v>1</v>
      </c>
      <c r="P187">
        <v>10</v>
      </c>
      <c r="Q187" s="10" t="s">
        <v>8323</v>
      </c>
      <c r="R187" t="s">
        <v>8326</v>
      </c>
      <c r="S187" s="14">
        <v>42217.670104166667</v>
      </c>
      <c r="T187" s="14">
        <v>42247.670104166667</v>
      </c>
    </row>
    <row r="188" spans="1:20" ht="270" x14ac:dyDescent="0.25">
      <c r="A188">
        <v>2886</v>
      </c>
      <c r="B188" s="3" t="s">
        <v>2886</v>
      </c>
      <c r="C188" s="3" t="s">
        <v>6996</v>
      </c>
      <c r="D188" s="6">
        <v>200</v>
      </c>
      <c r="E188" s="8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>
        <v>5</v>
      </c>
      <c r="P188">
        <v>10</v>
      </c>
      <c r="Q188" s="10" t="s">
        <v>8323</v>
      </c>
      <c r="R188" t="s">
        <v>8326</v>
      </c>
      <c r="S188" s="14">
        <v>42261.632916666669</v>
      </c>
      <c r="T188" s="14">
        <v>42266.165972222225</v>
      </c>
    </row>
    <row r="189" spans="1:20" ht="225" x14ac:dyDescent="0.25">
      <c r="A189">
        <v>3745</v>
      </c>
      <c r="B189" s="3" t="s">
        <v>3742</v>
      </c>
      <c r="C189" s="3" t="s">
        <v>7855</v>
      </c>
      <c r="D189" s="6">
        <v>100</v>
      </c>
      <c r="E189" s="8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>
        <v>10</v>
      </c>
      <c r="P189">
        <v>10</v>
      </c>
      <c r="Q189" s="10" t="s">
        <v>8323</v>
      </c>
      <c r="R189" t="s">
        <v>8326</v>
      </c>
      <c r="S189" s="14">
        <v>41831.697939814818</v>
      </c>
      <c r="T189" s="14">
        <v>41861.697939814818</v>
      </c>
    </row>
    <row r="190" spans="1:20" ht="225" x14ac:dyDescent="0.25">
      <c r="A190">
        <v>3957</v>
      </c>
      <c r="B190" s="3" t="s">
        <v>3954</v>
      </c>
      <c r="C190" s="3" t="s">
        <v>8064</v>
      </c>
      <c r="D190" s="6">
        <v>28000</v>
      </c>
      <c r="E190" s="8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7</v>
      </c>
      <c r="Q190" s="10" t="s">
        <v>8323</v>
      </c>
      <c r="R190" t="s">
        <v>8326</v>
      </c>
      <c r="S190" s="14">
        <v>42513.976319444439</v>
      </c>
      <c r="T190" s="14">
        <v>42559.976319444439</v>
      </c>
    </row>
    <row r="191" spans="1:20" ht="270" x14ac:dyDescent="0.25">
      <c r="A191">
        <v>2875</v>
      </c>
      <c r="B191" s="3" t="s">
        <v>2875</v>
      </c>
      <c r="C191" s="3" t="s">
        <v>6985</v>
      </c>
      <c r="D191" s="6">
        <v>20000</v>
      </c>
      <c r="E191" s="8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>
        <v>0</v>
      </c>
      <c r="P191">
        <v>2.3332999999999999</v>
      </c>
      <c r="Q191" s="10" t="s">
        <v>8323</v>
      </c>
      <c r="R191" t="s">
        <v>8326</v>
      </c>
      <c r="S191" s="14">
        <v>42465.128391203703</v>
      </c>
      <c r="T191" s="14">
        <v>42495.128391203703</v>
      </c>
    </row>
    <row r="192" spans="1:20" ht="300" x14ac:dyDescent="0.2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0" t="s">
        <v>8323</v>
      </c>
      <c r="R192" t="s">
        <v>8326</v>
      </c>
      <c r="S192" s="14">
        <v>41982.904386574075</v>
      </c>
      <c r="T192" s="14">
        <v>42042.904386574075</v>
      </c>
    </row>
    <row r="193" spans="1:20" ht="270" x14ac:dyDescent="0.2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0" t="s">
        <v>8323</v>
      </c>
      <c r="R193" t="s">
        <v>8326</v>
      </c>
      <c r="S193" s="14">
        <v>41985.427361111113</v>
      </c>
      <c r="T193" s="14">
        <v>42015.427361111113</v>
      </c>
    </row>
    <row r="194" spans="1:20" ht="255" x14ac:dyDescent="0.25">
      <c r="A194">
        <v>4079</v>
      </c>
      <c r="B194" s="3" t="s">
        <v>4075</v>
      </c>
      <c r="C194" s="3" t="s">
        <v>8182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8323</v>
      </c>
      <c r="R194" t="s">
        <v>8326</v>
      </c>
      <c r="S194" s="14">
        <v>42510.938900462963</v>
      </c>
      <c r="T194" s="14">
        <v>42540.938900462963</v>
      </c>
    </row>
    <row r="195" spans="1:20" ht="270" x14ac:dyDescent="0.25">
      <c r="A195">
        <v>3945</v>
      </c>
      <c r="B195" s="3" t="s">
        <v>3942</v>
      </c>
      <c r="C195" s="3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8323</v>
      </c>
      <c r="R195" t="s">
        <v>8326</v>
      </c>
      <c r="S195" s="14">
        <v>42109.801712962959</v>
      </c>
      <c r="T195" s="14">
        <v>42139.801712962959</v>
      </c>
    </row>
    <row r="196" spans="1:20" ht="210" x14ac:dyDescent="0.25">
      <c r="A196">
        <v>3994</v>
      </c>
      <c r="B196" s="3" t="s">
        <v>3990</v>
      </c>
      <c r="C196" s="3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0" t="s">
        <v>8323</v>
      </c>
      <c r="R196" t="s">
        <v>8326</v>
      </c>
      <c r="S196" s="14">
        <v>41809.389930555553</v>
      </c>
      <c r="T196" s="14">
        <v>41839.389930555553</v>
      </c>
    </row>
    <row r="197" spans="1:20" ht="270" x14ac:dyDescent="0.25">
      <c r="A197">
        <v>4007</v>
      </c>
      <c r="B197" s="3" t="s">
        <v>4003</v>
      </c>
      <c r="C197" s="3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0" t="s">
        <v>8323</v>
      </c>
      <c r="R197" t="s">
        <v>8326</v>
      </c>
      <c r="S197" s="14">
        <v>41848.772928240738</v>
      </c>
      <c r="T197" s="14">
        <v>41877.686111111114</v>
      </c>
    </row>
    <row r="198" spans="1:20" ht="240" x14ac:dyDescent="0.25">
      <c r="A198">
        <v>3993</v>
      </c>
      <c r="B198" s="3" t="s">
        <v>3989</v>
      </c>
      <c r="C198" s="3" t="s">
        <v>8099</v>
      </c>
      <c r="D198" s="6">
        <v>50000</v>
      </c>
      <c r="E198" s="8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>
        <v>3</v>
      </c>
      <c r="Q198" s="10" t="s">
        <v>8323</v>
      </c>
      <c r="R198" t="s">
        <v>8326</v>
      </c>
      <c r="S198" s="14">
        <v>42107.864722222221</v>
      </c>
      <c r="T198" s="14">
        <v>42137.864722222221</v>
      </c>
    </row>
    <row r="199" spans="1:20" ht="105" x14ac:dyDescent="0.25">
      <c r="A199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1.5</v>
      </c>
      <c r="Q199" s="10" t="s">
        <v>8323</v>
      </c>
      <c r="R199" t="s">
        <v>8326</v>
      </c>
      <c r="S199" s="14">
        <v>42095.229166666672</v>
      </c>
      <c r="T199" s="14">
        <v>42109.211111111115</v>
      </c>
    </row>
    <row r="200" spans="1:20" ht="285" x14ac:dyDescent="0.25">
      <c r="A200">
        <v>4113</v>
      </c>
      <c r="B200" s="3" t="s">
        <v>4109</v>
      </c>
      <c r="C200" s="3" t="s">
        <v>8215</v>
      </c>
      <c r="D200" s="6">
        <v>1500</v>
      </c>
      <c r="E200" s="8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>
        <v>0</v>
      </c>
      <c r="P200">
        <v>1</v>
      </c>
      <c r="Q200" s="10" t="s">
        <v>8323</v>
      </c>
      <c r="R200" t="s">
        <v>8326</v>
      </c>
      <c r="S200" s="14">
        <v>42358.573182870372</v>
      </c>
      <c r="T200" s="14">
        <v>42377.273611111115</v>
      </c>
    </row>
    <row r="201" spans="1:20" ht="285" x14ac:dyDescent="0.25">
      <c r="A201">
        <v>4082</v>
      </c>
      <c r="B201" s="3" t="s">
        <v>4078</v>
      </c>
      <c r="C201" s="3" t="s">
        <v>8185</v>
      </c>
      <c r="D201" s="6">
        <v>150</v>
      </c>
      <c r="E201" s="8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>
        <v>2</v>
      </c>
      <c r="P201">
        <v>1.5</v>
      </c>
      <c r="Q201" s="10" t="s">
        <v>8323</v>
      </c>
      <c r="R201" t="s">
        <v>8326</v>
      </c>
      <c r="S201" s="14">
        <v>42307.189270833333</v>
      </c>
      <c r="T201" s="14">
        <v>42322.958333333328</v>
      </c>
    </row>
    <row r="202" spans="1:20" ht="300" x14ac:dyDescent="0.25">
      <c r="A202">
        <v>4006</v>
      </c>
      <c r="B202" s="3" t="s">
        <v>4002</v>
      </c>
      <c r="C202" s="3" t="s">
        <v>8111</v>
      </c>
      <c r="D202" s="6">
        <v>30000</v>
      </c>
      <c r="E202" s="8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2</v>
      </c>
      <c r="Q202" s="10" t="s">
        <v>8323</v>
      </c>
      <c r="R202" t="s">
        <v>8326</v>
      </c>
      <c r="S202" s="14">
        <v>42391.772997685184</v>
      </c>
      <c r="T202" s="14">
        <v>42416.772997685184</v>
      </c>
    </row>
    <row r="203" spans="1:20" ht="270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8323</v>
      </c>
      <c r="R203" t="s">
        <v>8326</v>
      </c>
      <c r="S203" s="14">
        <v>41828.922905092593</v>
      </c>
      <c r="T203" s="14">
        <v>41888.922905092593</v>
      </c>
    </row>
    <row r="204" spans="1:20" ht="300" x14ac:dyDescent="0.25">
      <c r="A204">
        <v>2907</v>
      </c>
      <c r="B204" s="3" t="s">
        <v>2907</v>
      </c>
      <c r="C204" s="3" t="s">
        <v>7017</v>
      </c>
      <c r="D204" s="6">
        <v>2500</v>
      </c>
      <c r="E204" s="8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>
        <v>0</v>
      </c>
      <c r="P204">
        <v>1</v>
      </c>
      <c r="Q204" s="10" t="s">
        <v>8323</v>
      </c>
      <c r="R204" t="s">
        <v>8326</v>
      </c>
      <c r="S204" s="14">
        <v>42444.877743055549</v>
      </c>
      <c r="T204" s="14">
        <v>42504.877743055549</v>
      </c>
    </row>
    <row r="205" spans="1:20" ht="240" x14ac:dyDescent="0.25">
      <c r="A205">
        <v>3912</v>
      </c>
      <c r="B205" s="3" t="s">
        <v>3909</v>
      </c>
      <c r="C205" s="3" t="s">
        <v>8020</v>
      </c>
      <c r="D205" s="6">
        <v>15000</v>
      </c>
      <c r="E205" s="8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8323</v>
      </c>
      <c r="R205" t="s">
        <v>8326</v>
      </c>
      <c r="S205" s="14">
        <v>42059.270023148143</v>
      </c>
      <c r="T205" s="14">
        <v>42119.190972222219</v>
      </c>
    </row>
    <row r="206" spans="1:20" ht="270" x14ac:dyDescent="0.25">
      <c r="A206">
        <v>3932</v>
      </c>
      <c r="B206" s="3" t="s">
        <v>3929</v>
      </c>
      <c r="C206" s="3" t="s">
        <v>8040</v>
      </c>
      <c r="D206" s="6">
        <v>12000</v>
      </c>
      <c r="E206" s="8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8323</v>
      </c>
      <c r="R206" t="s">
        <v>8326</v>
      </c>
      <c r="S206" s="14">
        <v>42415.168564814812</v>
      </c>
      <c r="T206" s="14">
        <v>42445.126898148148</v>
      </c>
    </row>
    <row r="207" spans="1:20" ht="150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8323</v>
      </c>
      <c r="R207" t="s">
        <v>8326</v>
      </c>
      <c r="S207" s="14">
        <v>42611.261064814811</v>
      </c>
      <c r="T207" s="14">
        <v>42625.707638888889</v>
      </c>
    </row>
    <row r="208" spans="1:20" ht="285" x14ac:dyDescent="0.25">
      <c r="A208">
        <v>4015</v>
      </c>
      <c r="B208" s="3" t="s">
        <v>4011</v>
      </c>
      <c r="C208" s="3" t="s">
        <v>8120</v>
      </c>
      <c r="D208" s="6">
        <v>7000</v>
      </c>
      <c r="E208" s="8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8323</v>
      </c>
      <c r="R208" t="s">
        <v>8326</v>
      </c>
      <c r="S208" s="14">
        <v>42174.780821759254</v>
      </c>
      <c r="T208" s="14">
        <v>42204.780821759254</v>
      </c>
    </row>
    <row r="209" spans="1:20" ht="300" x14ac:dyDescent="0.25">
      <c r="A209">
        <v>3856</v>
      </c>
      <c r="B209" s="3" t="s">
        <v>3853</v>
      </c>
      <c r="C209" s="3" t="s">
        <v>7965</v>
      </c>
      <c r="D209" s="6">
        <v>5000</v>
      </c>
      <c r="E209" s="8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8323</v>
      </c>
      <c r="R209" t="s">
        <v>8326</v>
      </c>
      <c r="S209" s="14">
        <v>42041.743090277778</v>
      </c>
      <c r="T209" s="14">
        <v>42071.701423611114</v>
      </c>
    </row>
    <row r="210" spans="1:20" ht="225" x14ac:dyDescent="0.25">
      <c r="A210">
        <v>3859</v>
      </c>
      <c r="B210" s="3" t="s">
        <v>3856</v>
      </c>
      <c r="C210" s="3" t="s">
        <v>7968</v>
      </c>
      <c r="D210" s="6">
        <v>2500</v>
      </c>
      <c r="E210" s="8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8323</v>
      </c>
      <c r="R210" t="s">
        <v>8326</v>
      </c>
      <c r="S210" s="14">
        <v>41789.893599537041</v>
      </c>
      <c r="T210" s="14">
        <v>41815.875</v>
      </c>
    </row>
    <row r="211" spans="1:20" ht="285" x14ac:dyDescent="0.25">
      <c r="A211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8323</v>
      </c>
      <c r="R211" t="s">
        <v>8326</v>
      </c>
      <c r="S211" s="14">
        <v>41905.636469907404</v>
      </c>
      <c r="T211" s="14">
        <v>41935.636469907404</v>
      </c>
    </row>
    <row r="212" spans="1:20" ht="105" x14ac:dyDescent="0.25">
      <c r="A212">
        <v>4004</v>
      </c>
      <c r="B212" s="3" t="s">
        <v>4000</v>
      </c>
      <c r="C212" s="3" t="s">
        <v>8109</v>
      </c>
      <c r="D212" s="6">
        <v>500</v>
      </c>
      <c r="E212" s="8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8323</v>
      </c>
      <c r="R212" t="s">
        <v>8326</v>
      </c>
      <c r="S212" s="14">
        <v>41890.16269675926</v>
      </c>
      <c r="T212" s="14">
        <v>41920.16269675926</v>
      </c>
    </row>
    <row r="213" spans="1:20" ht="270" x14ac:dyDescent="0.25">
      <c r="A213">
        <v>2876</v>
      </c>
      <c r="B213" s="3" t="s">
        <v>2876</v>
      </c>
      <c r="C213" s="3" t="s">
        <v>6986</v>
      </c>
      <c r="D213" s="6">
        <v>150000</v>
      </c>
      <c r="E213" s="8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e">
        <v>#DIV/0!</v>
      </c>
      <c r="Q213" s="10" t="s">
        <v>8323</v>
      </c>
      <c r="R213" t="s">
        <v>8326</v>
      </c>
      <c r="S213" s="14">
        <v>42171.743969907402</v>
      </c>
      <c r="T213" s="14">
        <v>42201.743969907402</v>
      </c>
    </row>
    <row r="214" spans="1:20" ht="240" x14ac:dyDescent="0.25">
      <c r="A214">
        <v>4098</v>
      </c>
      <c r="B214" s="3" t="s">
        <v>4094</v>
      </c>
      <c r="C214" s="3" t="s">
        <v>8201</v>
      </c>
      <c r="D214" s="6">
        <v>75000</v>
      </c>
      <c r="E214" s="8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 t="e">
        <v>#DIV/0!</v>
      </c>
      <c r="Q214" s="10" t="s">
        <v>8323</v>
      </c>
      <c r="R214" t="s">
        <v>8326</v>
      </c>
      <c r="S214" s="14">
        <v>42495.722187499996</v>
      </c>
      <c r="T214" s="14">
        <v>42525.722187499996</v>
      </c>
    </row>
    <row r="215" spans="1:20" ht="105" x14ac:dyDescent="0.25">
      <c r="A215">
        <v>2894</v>
      </c>
      <c r="B215" s="3" t="s">
        <v>2894</v>
      </c>
      <c r="C215" s="3" t="s">
        <v>7004</v>
      </c>
      <c r="D215" s="6">
        <v>50000</v>
      </c>
      <c r="E215" s="8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e">
        <v>#DIV/0!</v>
      </c>
      <c r="Q215" s="10" t="s">
        <v>8323</v>
      </c>
      <c r="R215" t="s">
        <v>8326</v>
      </c>
      <c r="S215" s="14">
        <v>42037.986284722225</v>
      </c>
      <c r="T215" s="14">
        <v>42097.944618055553</v>
      </c>
    </row>
    <row r="216" spans="1:20" ht="270" x14ac:dyDescent="0.25">
      <c r="A216">
        <v>2888</v>
      </c>
      <c r="B216" s="3" t="s">
        <v>2888</v>
      </c>
      <c r="C216" s="3" t="s">
        <v>6998</v>
      </c>
      <c r="D216" s="6">
        <v>30000</v>
      </c>
      <c r="E216" s="8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 t="e">
        <v>#DIV/0!</v>
      </c>
      <c r="Q216" s="10" t="s">
        <v>8323</v>
      </c>
      <c r="R216" t="s">
        <v>8326</v>
      </c>
      <c r="S216" s="14">
        <v>41922.535185185188</v>
      </c>
      <c r="T216" s="14">
        <v>41930.207638888889</v>
      </c>
    </row>
    <row r="217" spans="1:20" ht="240" x14ac:dyDescent="0.25">
      <c r="A217">
        <v>3741</v>
      </c>
      <c r="B217" s="3" t="s">
        <v>3738</v>
      </c>
      <c r="C217" s="3" t="s">
        <v>7851</v>
      </c>
      <c r="D217" s="6">
        <v>20000</v>
      </c>
      <c r="E217" s="8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 t="e">
        <v>#DIV/0!</v>
      </c>
      <c r="Q217" s="10" t="s">
        <v>8323</v>
      </c>
      <c r="R217" t="s">
        <v>8326</v>
      </c>
      <c r="S217" s="14">
        <v>42325.920717592591</v>
      </c>
      <c r="T217" s="14">
        <v>42355.920717592591</v>
      </c>
    </row>
    <row r="218" spans="1:20" ht="300" x14ac:dyDescent="0.25">
      <c r="A218">
        <v>3936</v>
      </c>
      <c r="B218" s="3" t="s">
        <v>3933</v>
      </c>
      <c r="C218" s="3" t="s">
        <v>8044</v>
      </c>
      <c r="D218" s="6">
        <v>20000</v>
      </c>
      <c r="E218" s="8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e">
        <v>#DIV/0!</v>
      </c>
      <c r="Q218" s="10" t="s">
        <v>8323</v>
      </c>
      <c r="R218" t="s">
        <v>8326</v>
      </c>
      <c r="S218" s="14">
        <v>42675.262962962966</v>
      </c>
      <c r="T218" s="14">
        <v>42705.304629629631</v>
      </c>
    </row>
    <row r="219" spans="1:20" ht="285" x14ac:dyDescent="0.25">
      <c r="A219">
        <v>4029</v>
      </c>
      <c r="B219" s="3" t="s">
        <v>4025</v>
      </c>
      <c r="C219" s="3" t="s">
        <v>8134</v>
      </c>
      <c r="D219" s="6">
        <v>20000</v>
      </c>
      <c r="E219" s="8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 t="e">
        <v>#DIV/0!</v>
      </c>
      <c r="Q219" s="10" t="s">
        <v>8323</v>
      </c>
      <c r="R219" t="s">
        <v>8326</v>
      </c>
      <c r="S219" s="14">
        <v>42322.025115740747</v>
      </c>
      <c r="T219" s="14">
        <v>42352.025115740747</v>
      </c>
    </row>
    <row r="220" spans="1:20" ht="270" x14ac:dyDescent="0.25">
      <c r="A220">
        <v>3953</v>
      </c>
      <c r="B220" s="3" t="s">
        <v>3950</v>
      </c>
      <c r="C220" s="3" t="s">
        <v>8060</v>
      </c>
      <c r="D220" s="6">
        <v>17600</v>
      </c>
      <c r="E220" s="8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 t="e">
        <v>#DIV/0!</v>
      </c>
      <c r="Q220" s="10" t="s">
        <v>8323</v>
      </c>
      <c r="R220" t="s">
        <v>8326</v>
      </c>
      <c r="S220" s="14">
        <v>42550.048449074078</v>
      </c>
      <c r="T220" s="14">
        <v>42580.978472222225</v>
      </c>
    </row>
    <row r="221" spans="1:20" ht="285" x14ac:dyDescent="0.25">
      <c r="A221">
        <v>2899</v>
      </c>
      <c r="B221" s="3" t="s">
        <v>2899</v>
      </c>
      <c r="C221" s="3" t="s">
        <v>7009</v>
      </c>
      <c r="D221" s="6">
        <v>10000</v>
      </c>
      <c r="E221" s="8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 t="e">
        <v>#DIV/0!</v>
      </c>
      <c r="Q221" s="10" t="s">
        <v>8323</v>
      </c>
      <c r="R221" t="s">
        <v>8326</v>
      </c>
      <c r="S221" s="14">
        <v>42515.078217592592</v>
      </c>
      <c r="T221" s="14">
        <v>42575.078217592592</v>
      </c>
    </row>
    <row r="222" spans="1:20" ht="75" x14ac:dyDescent="0.25">
      <c r="A222">
        <v>4087</v>
      </c>
      <c r="B222" s="3" t="s">
        <v>4083</v>
      </c>
      <c r="C222" s="3" t="s">
        <v>8190</v>
      </c>
      <c r="D222" s="6">
        <v>9600</v>
      </c>
      <c r="E222" s="8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 t="e">
        <v>#DIV/0!</v>
      </c>
      <c r="Q222" s="10" t="s">
        <v>8323</v>
      </c>
      <c r="R222" t="s">
        <v>8326</v>
      </c>
      <c r="S222" s="14">
        <v>42538.742893518516</v>
      </c>
      <c r="T222" s="14">
        <v>42568.742893518516</v>
      </c>
    </row>
    <row r="223" spans="1:20" ht="300" x14ac:dyDescent="0.25">
      <c r="A223">
        <v>4014</v>
      </c>
      <c r="B223" s="3" t="s">
        <v>4010</v>
      </c>
      <c r="C223" s="3" t="s">
        <v>8119</v>
      </c>
      <c r="D223" s="6">
        <v>9000</v>
      </c>
      <c r="E223" s="8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 t="e">
        <v>#DIV/0!</v>
      </c>
      <c r="Q223" s="10" t="s">
        <v>8323</v>
      </c>
      <c r="R223" t="s">
        <v>8326</v>
      </c>
      <c r="S223" s="14">
        <v>42419.246168981481</v>
      </c>
      <c r="T223" s="14">
        <v>42434.246168981481</v>
      </c>
    </row>
    <row r="224" spans="1:20" ht="270" x14ac:dyDescent="0.25">
      <c r="A224">
        <v>4054</v>
      </c>
      <c r="B224" s="3" t="s">
        <v>4050</v>
      </c>
      <c r="C224" s="3" t="s">
        <v>8158</v>
      </c>
      <c r="D224" s="6">
        <v>8880</v>
      </c>
      <c r="E224" s="8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 t="e">
        <v>#DIV/0!</v>
      </c>
      <c r="Q224" s="10" t="s">
        <v>8323</v>
      </c>
      <c r="R224" t="s">
        <v>8326</v>
      </c>
      <c r="S224" s="14">
        <v>42613.841261574074</v>
      </c>
      <c r="T224" s="14">
        <v>42644.166666666672</v>
      </c>
    </row>
    <row r="225" spans="1:20" ht="315" x14ac:dyDescent="0.25">
      <c r="A225">
        <v>2846</v>
      </c>
      <c r="B225" s="3" t="s">
        <v>2846</v>
      </c>
      <c r="C225" s="3" t="s">
        <v>6956</v>
      </c>
      <c r="D225" s="6">
        <v>8000</v>
      </c>
      <c r="E225" s="8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 t="e">
        <v>#DIV/0!</v>
      </c>
      <c r="Q225" s="10" t="s">
        <v>8323</v>
      </c>
      <c r="R225" t="s">
        <v>8326</v>
      </c>
      <c r="S225" s="14">
        <v>42108.692060185189</v>
      </c>
      <c r="T225" s="14">
        <v>42153.692060185189</v>
      </c>
    </row>
    <row r="226" spans="1:20" ht="270" x14ac:dyDescent="0.25">
      <c r="A226">
        <v>3931</v>
      </c>
      <c r="B226" s="3" t="s">
        <v>3928</v>
      </c>
      <c r="C226" s="3" t="s">
        <v>8039</v>
      </c>
      <c r="D226" s="6">
        <v>8000</v>
      </c>
      <c r="E226" s="8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e">
        <v>#DIV/0!</v>
      </c>
      <c r="Q226" s="10" t="s">
        <v>8323</v>
      </c>
      <c r="R226" t="s">
        <v>8326</v>
      </c>
      <c r="S226" s="14">
        <v>42228.151701388888</v>
      </c>
      <c r="T226" s="14">
        <v>42253.151701388888</v>
      </c>
    </row>
    <row r="227" spans="1:20" ht="225" x14ac:dyDescent="0.25">
      <c r="A227">
        <v>4023</v>
      </c>
      <c r="B227" s="3" t="s">
        <v>4019</v>
      </c>
      <c r="C227" s="3" t="s">
        <v>8128</v>
      </c>
      <c r="D227" s="6">
        <v>7000</v>
      </c>
      <c r="E227" s="8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 t="e">
        <v>#DIV/0!</v>
      </c>
      <c r="Q227" s="10" t="s">
        <v>8323</v>
      </c>
      <c r="R227" t="s">
        <v>8326</v>
      </c>
      <c r="S227" s="14">
        <v>42408.999571759254</v>
      </c>
      <c r="T227" s="14">
        <v>42453.957905092597</v>
      </c>
    </row>
    <row r="228" spans="1:20" ht="285" x14ac:dyDescent="0.25">
      <c r="A228">
        <v>3863</v>
      </c>
      <c r="B228" s="3" t="s">
        <v>3860</v>
      </c>
      <c r="C228" s="3" t="s">
        <v>7972</v>
      </c>
      <c r="D228" s="6">
        <v>6000</v>
      </c>
      <c r="E228" s="8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 t="e">
        <v>#DIV/0!</v>
      </c>
      <c r="Q228" s="10" t="s">
        <v>8323</v>
      </c>
      <c r="R228" t="s">
        <v>8326</v>
      </c>
      <c r="S228" s="14">
        <v>42253.633159722223</v>
      </c>
      <c r="T228" s="14">
        <v>42313.674826388888</v>
      </c>
    </row>
    <row r="229" spans="1:20" ht="285" x14ac:dyDescent="0.25">
      <c r="A229">
        <v>2881</v>
      </c>
      <c r="B229" s="3" t="s">
        <v>2881</v>
      </c>
      <c r="C229" s="3" t="s">
        <v>6991</v>
      </c>
      <c r="D229" s="6">
        <v>5500</v>
      </c>
      <c r="E229" s="8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e">
        <v>#DIV/0!</v>
      </c>
      <c r="Q229" s="10" t="s">
        <v>8323</v>
      </c>
      <c r="R229" t="s">
        <v>8326</v>
      </c>
      <c r="S229" s="14">
        <v>41916.597638888888</v>
      </c>
      <c r="T229" s="14">
        <v>41976.639305555553</v>
      </c>
    </row>
    <row r="230" spans="1:20" ht="300" x14ac:dyDescent="0.25">
      <c r="A230">
        <v>3956</v>
      </c>
      <c r="B230" s="3" t="s">
        <v>3953</v>
      </c>
      <c r="C230" s="3" t="s">
        <v>8063</v>
      </c>
      <c r="D230" s="6">
        <v>5500</v>
      </c>
      <c r="E230" s="8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 t="e">
        <v>#DIV/0!</v>
      </c>
      <c r="Q230" s="10" t="s">
        <v>8323</v>
      </c>
      <c r="R230" t="s">
        <v>8326</v>
      </c>
      <c r="S230" s="14">
        <v>42457.932025462964</v>
      </c>
      <c r="T230" s="14">
        <v>42485.013888888891</v>
      </c>
    </row>
    <row r="231" spans="1:20" ht="285" x14ac:dyDescent="0.25">
      <c r="A231">
        <v>3944</v>
      </c>
      <c r="B231" s="3" t="s">
        <v>3941</v>
      </c>
      <c r="C231" s="3" t="s">
        <v>8052</v>
      </c>
      <c r="D231" s="6">
        <v>5000</v>
      </c>
      <c r="E231" s="8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 t="e">
        <v>#DIV/0!</v>
      </c>
      <c r="Q231" s="10" t="s">
        <v>8323</v>
      </c>
      <c r="R231" t="s">
        <v>8326</v>
      </c>
      <c r="S231" s="14">
        <v>42213.662905092591</v>
      </c>
      <c r="T231" s="14">
        <v>42243.662905092591</v>
      </c>
    </row>
    <row r="232" spans="1:20" ht="300" x14ac:dyDescent="0.25">
      <c r="A232">
        <v>4031</v>
      </c>
      <c r="B232" s="3" t="s">
        <v>4027</v>
      </c>
      <c r="C232" s="3" t="s">
        <v>8136</v>
      </c>
      <c r="D232" s="6">
        <v>5000</v>
      </c>
      <c r="E232" s="8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 t="e">
        <v>#DIV/0!</v>
      </c>
      <c r="Q232" s="10" t="s">
        <v>8323</v>
      </c>
      <c r="R232" t="s">
        <v>8326</v>
      </c>
      <c r="S232" s="14">
        <v>41941.585231481484</v>
      </c>
      <c r="T232" s="14">
        <v>41991.626898148148</v>
      </c>
    </row>
    <row r="233" spans="1:20" ht="225" x14ac:dyDescent="0.25">
      <c r="A233">
        <v>4026</v>
      </c>
      <c r="B233" s="3" t="s">
        <v>4022</v>
      </c>
      <c r="C233" s="3" t="s">
        <v>8131</v>
      </c>
      <c r="D233" s="6">
        <v>4000</v>
      </c>
      <c r="E233" s="8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 t="e">
        <v>#DIV/0!</v>
      </c>
      <c r="Q233" s="10" t="s">
        <v>8323</v>
      </c>
      <c r="R233" t="s">
        <v>8326</v>
      </c>
      <c r="S233" s="14">
        <v>42282.655543981484</v>
      </c>
      <c r="T233" s="14">
        <v>42342.697210648148</v>
      </c>
    </row>
    <row r="234" spans="1:20" ht="165" x14ac:dyDescent="0.25">
      <c r="A234">
        <v>2872</v>
      </c>
      <c r="B234" s="3" t="s">
        <v>2872</v>
      </c>
      <c r="C234" s="3" t="s">
        <v>6982</v>
      </c>
      <c r="D234" s="6">
        <v>3000</v>
      </c>
      <c r="E234" s="8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 t="e">
        <v>#DIV/0!</v>
      </c>
      <c r="Q234" s="10" t="s">
        <v>8323</v>
      </c>
      <c r="R234" t="s">
        <v>8326</v>
      </c>
      <c r="S234" s="14">
        <v>42115.11618055556</v>
      </c>
      <c r="T234" s="14">
        <v>42175.11618055556</v>
      </c>
    </row>
    <row r="235" spans="1:20" ht="285" x14ac:dyDescent="0.25">
      <c r="A235">
        <v>3989</v>
      </c>
      <c r="B235" s="3" t="s">
        <v>3985</v>
      </c>
      <c r="C235" s="3" t="s">
        <v>8095</v>
      </c>
      <c r="D235" s="6">
        <v>3000</v>
      </c>
      <c r="E235" s="8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e">
        <v>#DIV/0!</v>
      </c>
      <c r="Q235" s="10" t="s">
        <v>8323</v>
      </c>
      <c r="R235" t="s">
        <v>8326</v>
      </c>
      <c r="S235" s="14">
        <v>42286.749780092592</v>
      </c>
      <c r="T235" s="14">
        <v>42316.791446759264</v>
      </c>
    </row>
    <row r="236" spans="1:20" ht="240" x14ac:dyDescent="0.25">
      <c r="A236">
        <v>4080</v>
      </c>
      <c r="B236" s="3" t="s">
        <v>4076</v>
      </c>
      <c r="C236" s="3" t="s">
        <v>8183</v>
      </c>
      <c r="D236" s="6">
        <v>3000</v>
      </c>
      <c r="E236" s="8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 t="e">
        <v>#DIV/0!</v>
      </c>
      <c r="Q236" s="10" t="s">
        <v>8323</v>
      </c>
      <c r="R236" t="s">
        <v>8326</v>
      </c>
      <c r="S236" s="14">
        <v>42511.698101851856</v>
      </c>
      <c r="T236" s="14">
        <v>42535.787500000006</v>
      </c>
    </row>
    <row r="237" spans="1:20" ht="285" x14ac:dyDescent="0.25">
      <c r="A237">
        <v>2865</v>
      </c>
      <c r="B237" s="3" t="s">
        <v>2865</v>
      </c>
      <c r="C237" s="3" t="s">
        <v>6975</v>
      </c>
      <c r="D237" s="6">
        <v>2888</v>
      </c>
      <c r="E237" s="8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 t="e">
        <v>#DIV/0!</v>
      </c>
      <c r="Q237" s="10" t="s">
        <v>8323</v>
      </c>
      <c r="R237" t="s">
        <v>8326</v>
      </c>
      <c r="S237" s="14">
        <v>41950.114108796297</v>
      </c>
      <c r="T237" s="14">
        <v>42010.114108796297</v>
      </c>
    </row>
    <row r="238" spans="1:20" ht="195" x14ac:dyDescent="0.25">
      <c r="A238">
        <v>3743</v>
      </c>
      <c r="B238" s="3" t="s">
        <v>3740</v>
      </c>
      <c r="C238" s="3" t="s">
        <v>7853</v>
      </c>
      <c r="D238" s="6">
        <v>2200</v>
      </c>
      <c r="E238" s="8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 t="e">
        <v>#DIV/0!</v>
      </c>
      <c r="Q238" s="10" t="s">
        <v>8323</v>
      </c>
      <c r="R238" t="s">
        <v>8326</v>
      </c>
      <c r="S238" s="14">
        <v>41793.710231481484</v>
      </c>
      <c r="T238" s="14">
        <v>41823.710231481484</v>
      </c>
    </row>
    <row r="239" spans="1:20" ht="270" x14ac:dyDescent="0.25">
      <c r="A239">
        <v>2847</v>
      </c>
      <c r="B239" s="3" t="s">
        <v>2847</v>
      </c>
      <c r="C239" s="3" t="s">
        <v>6957</v>
      </c>
      <c r="D239" s="6">
        <v>2000</v>
      </c>
      <c r="E239" s="8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 t="e">
        <v>#DIV/0!</v>
      </c>
      <c r="Q239" s="10" t="s">
        <v>8323</v>
      </c>
      <c r="R239" t="s">
        <v>8326</v>
      </c>
      <c r="S239" s="14">
        <v>42453.806307870371</v>
      </c>
      <c r="T239" s="14">
        <v>42513.806307870371</v>
      </c>
    </row>
    <row r="240" spans="1:20" ht="210" x14ac:dyDescent="0.25">
      <c r="A240">
        <v>3733</v>
      </c>
      <c r="B240" s="3" t="s">
        <v>3730</v>
      </c>
      <c r="C240" s="3" t="s">
        <v>7843</v>
      </c>
      <c r="D240" s="6">
        <v>1500</v>
      </c>
      <c r="E240" s="8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 t="e">
        <v>#DIV/0!</v>
      </c>
      <c r="Q240" s="10" t="s">
        <v>8323</v>
      </c>
      <c r="R240" t="s">
        <v>8326</v>
      </c>
      <c r="S240" s="14">
        <v>42103.024398148147</v>
      </c>
      <c r="T240" s="14">
        <v>42112.9375</v>
      </c>
    </row>
    <row r="241" spans="1:20" ht="300" x14ac:dyDescent="0.25">
      <c r="A241">
        <v>3903</v>
      </c>
      <c r="B241" s="3" t="s">
        <v>3900</v>
      </c>
      <c r="C241" s="3" t="s">
        <v>8011</v>
      </c>
      <c r="D241" s="6">
        <v>1500</v>
      </c>
      <c r="E241" s="8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e">
        <v>#DIV/0!</v>
      </c>
      <c r="Q241" s="10" t="s">
        <v>8323</v>
      </c>
      <c r="R241" t="s">
        <v>8326</v>
      </c>
      <c r="S241" s="14">
        <v>42186.01116898148</v>
      </c>
      <c r="T241" s="14">
        <v>42230.818055555559</v>
      </c>
    </row>
    <row r="242" spans="1:20" ht="255" x14ac:dyDescent="0.25">
      <c r="A242">
        <v>2843</v>
      </c>
      <c r="B242" s="3" t="s">
        <v>2843</v>
      </c>
      <c r="C242" s="3" t="s">
        <v>6953</v>
      </c>
      <c r="D242" s="6">
        <v>1200</v>
      </c>
      <c r="E242" s="8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 t="e">
        <v>#DIV/0!</v>
      </c>
      <c r="Q242" s="10" t="s">
        <v>8323</v>
      </c>
      <c r="R242" t="s">
        <v>8326</v>
      </c>
      <c r="S242" s="14">
        <v>42492.737847222219</v>
      </c>
      <c r="T242" s="14">
        <v>42534.166666666672</v>
      </c>
    </row>
    <row r="243" spans="1:20" ht="270" x14ac:dyDescent="0.25">
      <c r="A243">
        <v>3744</v>
      </c>
      <c r="B243" s="3" t="s">
        <v>3741</v>
      </c>
      <c r="C243" s="3" t="s">
        <v>7854</v>
      </c>
      <c r="D243" s="6">
        <v>1200</v>
      </c>
      <c r="E243" s="8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e">
        <v>#DIV/0!</v>
      </c>
      <c r="Q243" s="10" t="s">
        <v>8323</v>
      </c>
      <c r="R243" t="s">
        <v>8326</v>
      </c>
      <c r="S243" s="14">
        <v>41793.814259259263</v>
      </c>
      <c r="T243" s="14">
        <v>41825.165972222225</v>
      </c>
    </row>
    <row r="244" spans="1:20" ht="225" x14ac:dyDescent="0.25">
      <c r="A244">
        <v>3942</v>
      </c>
      <c r="B244" s="3" t="s">
        <v>3939</v>
      </c>
      <c r="C244" s="3" t="s">
        <v>8050</v>
      </c>
      <c r="D244" s="6">
        <v>1200</v>
      </c>
      <c r="E244" s="8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e">
        <v>#DIV/0!</v>
      </c>
      <c r="Q244" s="10" t="s">
        <v>8323</v>
      </c>
      <c r="R244" t="s">
        <v>8326</v>
      </c>
      <c r="S244" s="14">
        <v>42111.904097222221</v>
      </c>
      <c r="T244" s="14">
        <v>42171.904097222221</v>
      </c>
    </row>
    <row r="245" spans="1:20" ht="285" x14ac:dyDescent="0.25">
      <c r="A245">
        <v>3892</v>
      </c>
      <c r="B245" s="3" t="s">
        <v>3889</v>
      </c>
      <c r="C245" s="3" t="s">
        <v>8000</v>
      </c>
      <c r="D245" s="6">
        <v>1000</v>
      </c>
      <c r="E245" s="8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 t="e">
        <v>#DIV/0!</v>
      </c>
      <c r="Q245" s="10" t="s">
        <v>8323</v>
      </c>
      <c r="R245" t="s">
        <v>8326</v>
      </c>
      <c r="S245" s="14">
        <v>41867.652280092596</v>
      </c>
      <c r="T245" s="14">
        <v>41875.291666666664</v>
      </c>
    </row>
    <row r="246" spans="1:20" ht="22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 t="e">
        <v>#DIV/0!</v>
      </c>
      <c r="Q246" s="10" t="s">
        <v>8323</v>
      </c>
      <c r="R246" t="s">
        <v>8326</v>
      </c>
      <c r="S246" s="14">
        <v>41905.795706018522</v>
      </c>
      <c r="T246" s="14">
        <v>41933.82708333333</v>
      </c>
    </row>
    <row r="247" spans="1:20" ht="300" x14ac:dyDescent="0.25">
      <c r="A247">
        <v>3975</v>
      </c>
      <c r="B247" s="3" t="s">
        <v>3972</v>
      </c>
      <c r="C247" s="3" t="s">
        <v>8082</v>
      </c>
      <c r="D247" s="6">
        <v>678</v>
      </c>
      <c r="E247" s="8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 t="e">
        <v>#DIV/0!</v>
      </c>
      <c r="Q247" s="10" t="s">
        <v>8323</v>
      </c>
      <c r="R247" t="s">
        <v>8326</v>
      </c>
      <c r="S247" s="14">
        <v>42534.866875</v>
      </c>
      <c r="T247" s="14">
        <v>42564.866875</v>
      </c>
    </row>
    <row r="248" spans="1:20" ht="270" x14ac:dyDescent="0.25">
      <c r="A248">
        <v>4101</v>
      </c>
      <c r="B248" s="3" t="s">
        <v>4097</v>
      </c>
      <c r="C248" s="3" t="s">
        <v>8204</v>
      </c>
      <c r="D248" s="6">
        <v>600</v>
      </c>
      <c r="E248" s="8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 t="e">
        <v>#DIV/0!</v>
      </c>
      <c r="Q248" s="10" t="s">
        <v>8323</v>
      </c>
      <c r="R248" t="s">
        <v>8326</v>
      </c>
      <c r="S248" s="14">
        <v>42730.903726851851</v>
      </c>
      <c r="T248" s="14">
        <v>42760.903726851851</v>
      </c>
    </row>
    <row r="249" spans="1:20" ht="165" x14ac:dyDescent="0.25">
      <c r="A249">
        <v>4061</v>
      </c>
      <c r="B249" s="3" t="s">
        <v>4057</v>
      </c>
      <c r="C249" s="3" t="s">
        <v>8165</v>
      </c>
      <c r="D249" s="6">
        <v>525</v>
      </c>
      <c r="E249" s="8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 t="e">
        <v>#DIV/0!</v>
      </c>
      <c r="Q249" s="10" t="s">
        <v>8323</v>
      </c>
      <c r="R249" t="s">
        <v>8326</v>
      </c>
      <c r="S249" s="14">
        <v>42421.141469907408</v>
      </c>
      <c r="T249" s="14">
        <v>42481.099803240737</v>
      </c>
    </row>
    <row r="250" spans="1:20" ht="255" x14ac:dyDescent="0.25">
      <c r="A250">
        <v>4051</v>
      </c>
      <c r="B250" s="3" t="s">
        <v>4047</v>
      </c>
      <c r="C250" s="3" t="s">
        <v>8155</v>
      </c>
      <c r="D250" s="6">
        <v>500</v>
      </c>
      <c r="E250" s="8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 t="e">
        <v>#DIV/0!</v>
      </c>
      <c r="Q250" s="10" t="s">
        <v>8323</v>
      </c>
      <c r="R250" t="s">
        <v>8326</v>
      </c>
      <c r="S250" s="14">
        <v>41761.810150462967</v>
      </c>
      <c r="T250" s="14">
        <v>41768.286805555559</v>
      </c>
    </row>
    <row r="251" spans="1:20" ht="180" x14ac:dyDescent="0.25">
      <c r="A251">
        <v>4100</v>
      </c>
      <c r="B251" s="3" t="s">
        <v>4096</v>
      </c>
      <c r="C251" s="3" t="s">
        <v>8203</v>
      </c>
      <c r="D251" s="6">
        <v>270</v>
      </c>
      <c r="E251" s="8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 t="e">
        <v>#DIV/0!</v>
      </c>
      <c r="Q251" s="10" t="s">
        <v>8323</v>
      </c>
      <c r="R251" t="s">
        <v>8326</v>
      </c>
      <c r="S251" s="14">
        <v>41927.124884259261</v>
      </c>
      <c r="T251" s="14">
        <v>41937.124884259261</v>
      </c>
    </row>
  </sheetData>
  <conditionalFormatting sqref="F1:F251">
    <cfRule type="cellIs" dxfId="4" priority="5" operator="equal">
      <formula>"canceled"</formula>
    </cfRule>
    <cfRule type="cellIs" dxfId="3" priority="6" operator="equal">
      <formula>"failed"</formula>
    </cfRule>
    <cfRule type="cellIs" dxfId="2" priority="7" operator="equal">
      <formula>"successful"</formula>
    </cfRule>
    <cfRule type="cellIs" dxfId="1" priority="8" operator="equal">
      <formula>"live"</formula>
    </cfRule>
  </conditionalFormatting>
  <conditionalFormatting sqref="E1:E251">
    <cfRule type="cellIs" dxfId="0" priority="4" operator="lessThan">
      <formula>500000</formula>
    </cfRule>
  </conditionalFormatting>
  <conditionalFormatting sqref="O1:P1 O2:O251 R1:T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percent" val="0"/>
        <cfvo type="percent" val="100"/>
        <color rgb="FFC00000"/>
        <color theme="9" tint="0.59999389629810485"/>
      </colorScale>
    </cfRule>
    <cfRule type="colorScale" priority="3">
      <colorScale>
        <cfvo type="min"/>
        <cfvo type="max"/>
        <color rgb="FFC00000"/>
        <color theme="9" tint="0.59999389629810485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4369E-36C0-43DD-8356-FAE10CE93FC5}">
  <dimension ref="A1:C15"/>
  <sheetViews>
    <sheetView workbookViewId="0">
      <selection activeCell="C32" sqref="C32"/>
    </sheetView>
  </sheetViews>
  <sheetFormatPr defaultRowHeight="15" x14ac:dyDescent="0.25"/>
  <cols>
    <col min="1" max="1" width="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8381</v>
      </c>
      <c r="C1" t="s">
        <v>8382</v>
      </c>
    </row>
    <row r="2" spans="1:3" x14ac:dyDescent="0.25">
      <c r="A2" t="s">
        <v>8383</v>
      </c>
      <c r="B2" s="16">
        <f>AVERAGE(('Successful US Kickstarters'!D:D))</f>
        <v>5048.8786407766993</v>
      </c>
      <c r="C2" s="16">
        <f>AVERAGE('Failed US Kickstarters'!D:D)</f>
        <v>10554.212</v>
      </c>
    </row>
    <row r="3" spans="1:3" x14ac:dyDescent="0.25">
      <c r="A3" t="s">
        <v>8384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5">
      <c r="A4" t="s">
        <v>8387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5">
      <c r="A5" t="s">
        <v>8388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25">
      <c r="A6" t="s">
        <v>8389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5">
      <c r="A7" t="s">
        <v>8390</v>
      </c>
      <c r="B7" s="16">
        <f>B5-B6</f>
        <v>3500</v>
      </c>
      <c r="C7" s="16">
        <f>C5-C6</f>
        <v>8000</v>
      </c>
    </row>
    <row r="8" spans="1:3" x14ac:dyDescent="0.25">
      <c r="B8" s="16"/>
      <c r="C8" s="16"/>
    </row>
    <row r="9" spans="1:3" x14ac:dyDescent="0.25">
      <c r="B9" s="16"/>
      <c r="C9" s="16"/>
    </row>
    <row r="10" spans="1:3" x14ac:dyDescent="0.25">
      <c r="A10" t="s">
        <v>8385</v>
      </c>
      <c r="B10" s="16">
        <f>AVEDEV('Successful US Kickstarters'!E:E)</f>
        <v>4543.5074926948791</v>
      </c>
      <c r="C10" s="16">
        <f>AVERAGE('Failed US Kickstarters'!E:E)</f>
        <v>558.65484000000004</v>
      </c>
    </row>
    <row r="11" spans="1:3" x14ac:dyDescent="0.25">
      <c r="A11" t="s">
        <v>8386</v>
      </c>
      <c r="B11" s="16">
        <f>MEDIAN('Successful US Kickstarters'!E:E)</f>
        <v>3167.5</v>
      </c>
      <c r="C11" s="16">
        <f>MEDIAN('Failed US Kickstarters'!E:E)</f>
        <v>103</v>
      </c>
    </row>
    <row r="12" spans="1:3" x14ac:dyDescent="0.25">
      <c r="A12" t="s">
        <v>8391</v>
      </c>
      <c r="B12" s="16">
        <f>_xlfn.STDEV.P('Successful US Kickstarters'!E:E)</f>
        <v>8334.5731699164608</v>
      </c>
      <c r="C12" s="16">
        <f>_xlfn.STDEV.P('Failed US Kickstarters'!E:E)</f>
        <v>1330.5230280400915</v>
      </c>
    </row>
    <row r="13" spans="1:3" x14ac:dyDescent="0.25">
      <c r="A13" t="s">
        <v>8392</v>
      </c>
      <c r="B13" s="16">
        <f>_xlfn.QUARTILE.EXC('Successful US Kickstarters'!E:E,3)</f>
        <v>5699</v>
      </c>
      <c r="C13" s="16">
        <f>_xlfn.QUARTILE.EXC('Failed US Kickstarters'!E:E,3)</f>
        <v>501</v>
      </c>
    </row>
    <row r="14" spans="1:3" x14ac:dyDescent="0.25">
      <c r="A14" t="s">
        <v>8393</v>
      </c>
      <c r="B14" s="16">
        <f>_xlfn.QUARTILE.EXC('Successful US Kickstarters'!E:E,1)</f>
        <v>1716.5074999999999</v>
      </c>
      <c r="C14" s="16">
        <f>_xlfn.QUARTILE.EXC('Failed US Kickstarters'!E:E, 1)</f>
        <v>9.25</v>
      </c>
    </row>
    <row r="15" spans="1:3" x14ac:dyDescent="0.25">
      <c r="A15" t="s">
        <v>8394</v>
      </c>
      <c r="B15" s="16">
        <f>B13-B14</f>
        <v>3982.4925000000003</v>
      </c>
      <c r="C15" s="16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Subcategory Statistics</vt:lpstr>
      <vt:lpstr>Outcomes based on Launch Date</vt:lpstr>
      <vt:lpstr>Category Statistics</vt:lpstr>
      <vt:lpstr>Kickstarter</vt:lpstr>
      <vt:lpstr>Box and Whiskers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Bergeron</cp:lastModifiedBy>
  <dcterms:created xsi:type="dcterms:W3CDTF">2017-04-20T15:17:24Z</dcterms:created>
  <dcterms:modified xsi:type="dcterms:W3CDTF">2022-11-20T18:07:50Z</dcterms:modified>
</cp:coreProperties>
</file>