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7715" windowHeight="9270"/>
  </bookViews>
  <sheets>
    <sheet name="Comparison" sheetId="2" r:id="rId1"/>
    <sheet name="greenDAO" sheetId="4" r:id="rId2"/>
    <sheet name="ORMLite" sheetId="1" r:id="rId3"/>
  </sheets>
  <calcPr calcId="145621"/>
</workbook>
</file>

<file path=xl/calcChain.xml><?xml version="1.0" encoding="utf-8"?>
<calcChain xmlns="http://schemas.openxmlformats.org/spreadsheetml/2006/main">
  <c r="B9" i="4" l="1"/>
  <c r="E15" i="2"/>
  <c r="E8" i="2"/>
  <c r="G2" i="2"/>
  <c r="F2" i="2"/>
  <c r="G7" i="4"/>
  <c r="D15" i="2" l="1"/>
  <c r="C15" i="2"/>
  <c r="B15" i="2"/>
  <c r="C9" i="2"/>
  <c r="D9" i="2"/>
  <c r="D8" i="2"/>
  <c r="C8" i="2"/>
  <c r="B9" i="2"/>
  <c r="B8" i="2"/>
  <c r="F3" i="2"/>
  <c r="E3" i="2"/>
  <c r="D3" i="2"/>
  <c r="C3" i="2"/>
  <c r="B3" i="2"/>
  <c r="F7" i="4"/>
  <c r="E7" i="4"/>
  <c r="E2" i="2" s="1"/>
  <c r="D7" i="4"/>
  <c r="D2" i="2" s="1"/>
  <c r="C7" i="4"/>
  <c r="C2" i="2" s="1"/>
  <c r="B7" i="4"/>
  <c r="B2" i="2" s="1"/>
  <c r="F7" i="1"/>
  <c r="E7" i="1"/>
  <c r="D7" i="1"/>
  <c r="C7" i="1"/>
  <c r="B7" i="1"/>
</calcChain>
</file>

<file path=xl/sharedStrings.xml><?xml version="1.0" encoding="utf-8"?>
<sst xmlns="http://schemas.openxmlformats.org/spreadsheetml/2006/main" count="31" uniqueCount="19">
  <si>
    <t>100x Insert (one-by-one)</t>
  </si>
  <si>
    <t>100x Update (one-by-one)</t>
  </si>
  <si>
    <t>1000 Insertions (batch)</t>
  </si>
  <si>
    <t>1000 Updates (batch)</t>
  </si>
  <si>
    <t>Load all 1000</t>
  </si>
  <si>
    <t>ORMLite</t>
  </si>
  <si>
    <t>greenDAO</t>
  </si>
  <si>
    <t>Insert/s</t>
  </si>
  <si>
    <t>Update/s</t>
  </si>
  <si>
    <t>Load/s</t>
  </si>
  <si>
    <t>Insert Factor</t>
  </si>
  <si>
    <t>Update Factor</t>
  </si>
  <si>
    <t>Load Factor</t>
  </si>
  <si>
    <t>Load all 1000 (setters)</t>
  </si>
  <si>
    <t>Load all 1000 (constructor)</t>
  </si>
  <si>
    <t>Load/s (setters)</t>
  </si>
  <si>
    <t>Load Factor (setters)</t>
  </si>
  <si>
    <t>greenDAO vs. ORMLite</t>
  </si>
  <si>
    <t>Load constructor vs. setters: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</si>
</sst>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3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Comparison!$A$8</c:f>
              <c:strCache>
                <c:ptCount val="1"/>
                <c:pt idx="0">
                  <c:v>greenDAO</c:v>
                </c:pt>
              </c:strCache>
            </c:strRef>
          </c:tx>
          <c:spPr>
            <a:gradFill>
              <a:gsLst>
                <a:gs pos="0">
                  <a:srgbClr val="92D050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</c:spPr>
          <c:invertIfNegative val="0"/>
          <c:cat>
            <c:strRef>
              <c:f>Comparison!$B$7:$D$7</c:f>
              <c:strCache>
                <c:ptCount val="3"/>
                <c:pt idx="0">
                  <c:v>Insert/s</c:v>
                </c:pt>
                <c:pt idx="1">
                  <c:v>Update/s</c:v>
                </c:pt>
                <c:pt idx="2">
                  <c:v>Load/s</c:v>
                </c:pt>
              </c:strCache>
            </c:strRef>
          </c:cat>
          <c:val>
            <c:numRef>
              <c:f>Comparison!$B$8:$D$8</c:f>
              <c:numCache>
                <c:formatCode>General</c:formatCode>
                <c:ptCount val="3"/>
                <c:pt idx="0">
                  <c:v>4826.2548262548262</c:v>
                </c:pt>
                <c:pt idx="1">
                  <c:v>5376.3440860215051</c:v>
                </c:pt>
                <c:pt idx="2">
                  <c:v>8635.5785837651129</c:v>
                </c:pt>
              </c:numCache>
            </c:numRef>
          </c:val>
        </c:ser>
        <c:ser>
          <c:idx val="1"/>
          <c:order val="1"/>
          <c:tx>
            <c:strRef>
              <c:f>Comparison!$A$9</c:f>
              <c:strCache>
                <c:ptCount val="1"/>
                <c:pt idx="0">
                  <c:v>ORMLite</c:v>
                </c:pt>
              </c:strCache>
            </c:strRef>
          </c:tx>
          <c:invertIfNegative val="0"/>
          <c:cat>
            <c:strRef>
              <c:f>Comparison!$B$7:$D$7</c:f>
              <c:strCache>
                <c:ptCount val="3"/>
                <c:pt idx="0">
                  <c:v>Insert/s</c:v>
                </c:pt>
                <c:pt idx="1">
                  <c:v>Update/s</c:v>
                </c:pt>
                <c:pt idx="2">
                  <c:v>Load/s</c:v>
                </c:pt>
              </c:strCache>
            </c:strRef>
          </c:cat>
          <c:val>
            <c:numRef>
              <c:f>Comparison!$B$9:$D$9</c:f>
              <c:numCache>
                <c:formatCode>General</c:formatCode>
                <c:ptCount val="3"/>
                <c:pt idx="0">
                  <c:v>2223.2103156958647</c:v>
                </c:pt>
                <c:pt idx="1">
                  <c:v>2190.1007446342533</c:v>
                </c:pt>
                <c:pt idx="2">
                  <c:v>2790.1785714285716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910976"/>
        <c:axId val="154283392"/>
        <c:axId val="0"/>
      </c:bar3DChart>
      <c:catAx>
        <c:axId val="15891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283392"/>
        <c:crosses val="autoZero"/>
        <c:auto val="1"/>
        <c:lblAlgn val="ctr"/>
        <c:lblOffset val="100"/>
        <c:noMultiLvlLbl val="0"/>
      </c:catAx>
      <c:valAx>
        <c:axId val="15428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1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3</xdr:row>
      <xdr:rowOff>28575</xdr:rowOff>
    </xdr:from>
    <xdr:to>
      <xdr:col>13</xdr:col>
      <xdr:colOff>647700</xdr:colOff>
      <xdr:row>17</xdr:row>
      <xdr:rowOff>104775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Normal="100" workbookViewId="0">
      <selection activeCell="G10" sqref="G10"/>
    </sheetView>
  </sheetViews>
  <sheetFormatPr baseColWidth="10" defaultRowHeight="15" x14ac:dyDescent="0.25"/>
  <cols>
    <col min="1" max="1" width="11.42578125" style="1"/>
    <col min="2" max="2" width="12.85546875" style="1" customWidth="1"/>
    <col min="3" max="3" width="14" style="1" customWidth="1"/>
    <col min="4" max="4" width="15.28515625" style="1" customWidth="1"/>
    <col min="5" max="5" width="12.85546875" style="1" customWidth="1"/>
    <col min="6" max="6" width="8.7109375" style="1" customWidth="1"/>
    <col min="7" max="7" width="13" style="1" customWidth="1"/>
    <col min="8" max="16384" width="11.42578125" style="1"/>
  </cols>
  <sheetData>
    <row r="1" spans="1:7" s="3" customFormat="1" ht="30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13</v>
      </c>
    </row>
    <row r="2" spans="1:7" x14ac:dyDescent="0.25">
      <c r="A2" s="1" t="s">
        <v>6</v>
      </c>
      <c r="B2" s="1">
        <f>greenDAO!B7</f>
        <v>7912.6</v>
      </c>
      <c r="C2" s="1">
        <f>greenDAO!C7</f>
        <v>817.6</v>
      </c>
      <c r="D2" s="1">
        <f>greenDAO!D7</f>
        <v>207.2</v>
      </c>
      <c r="E2" s="1">
        <f>greenDAO!E7</f>
        <v>186</v>
      </c>
      <c r="F2" s="1">
        <f>greenDAO!G7</f>
        <v>115.8</v>
      </c>
      <c r="G2" s="5">
        <f>greenDAO!F7</f>
        <v>153.80000000000001</v>
      </c>
    </row>
    <row r="3" spans="1:7" x14ac:dyDescent="0.25">
      <c r="A3" s="1" t="s">
        <v>5</v>
      </c>
      <c r="B3" s="1">
        <f>ORMLite!B7</f>
        <v>8422.7999999999993</v>
      </c>
      <c r="C3" s="1">
        <f>ORMLite!C7</f>
        <v>8430.6</v>
      </c>
      <c r="D3" s="1">
        <f>ORMLite!D7</f>
        <v>449.8</v>
      </c>
      <c r="E3" s="1">
        <f>ORMLite!E7</f>
        <v>456.6</v>
      </c>
      <c r="F3" s="1">
        <f>ORMLite!F7</f>
        <v>358.4</v>
      </c>
    </row>
    <row r="7" spans="1:7" s="3" customFormat="1" ht="30" x14ac:dyDescent="0.25">
      <c r="B7" s="3" t="s">
        <v>7</v>
      </c>
      <c r="C7" s="3" t="s">
        <v>8</v>
      </c>
      <c r="D7" s="3" t="s">
        <v>9</v>
      </c>
      <c r="E7" s="4" t="s">
        <v>15</v>
      </c>
    </row>
    <row r="8" spans="1:7" x14ac:dyDescent="0.25">
      <c r="A8" s="1" t="s">
        <v>6</v>
      </c>
      <c r="B8" s="1">
        <f t="shared" ref="B8:E9" si="0">1000*1000/D2</f>
        <v>4826.2548262548262</v>
      </c>
      <c r="C8" s="1">
        <f t="shared" si="0"/>
        <v>5376.3440860215051</v>
      </c>
      <c r="D8" s="1">
        <f t="shared" si="0"/>
        <v>8635.5785837651129</v>
      </c>
      <c r="E8" s="5">
        <f t="shared" si="0"/>
        <v>6501.9505851755521</v>
      </c>
    </row>
    <row r="9" spans="1:7" x14ac:dyDescent="0.25">
      <c r="A9" s="1" t="s">
        <v>5</v>
      </c>
      <c r="B9" s="1">
        <f t="shared" si="0"/>
        <v>2223.2103156958647</v>
      </c>
      <c r="C9" s="1">
        <f t="shared" si="0"/>
        <v>2190.1007446342533</v>
      </c>
      <c r="D9" s="1">
        <f t="shared" si="0"/>
        <v>2790.1785714285716</v>
      </c>
      <c r="E9" s="5"/>
    </row>
    <row r="10" spans="1:7" x14ac:dyDescent="0.25">
      <c r="E10" s="5"/>
    </row>
    <row r="11" spans="1:7" x14ac:dyDescent="0.25">
      <c r="E11" s="5"/>
    </row>
    <row r="12" spans="1:7" x14ac:dyDescent="0.25">
      <c r="E12" s="5"/>
    </row>
    <row r="13" spans="1:7" x14ac:dyDescent="0.25">
      <c r="E13" s="5"/>
    </row>
    <row r="14" spans="1:7" ht="30" x14ac:dyDescent="0.25">
      <c r="B14" s="3" t="s">
        <v>10</v>
      </c>
      <c r="C14" s="3" t="s">
        <v>11</v>
      </c>
      <c r="D14" s="3" t="s">
        <v>12</v>
      </c>
      <c r="E14" s="4" t="s">
        <v>16</v>
      </c>
    </row>
    <row r="15" spans="1:7" ht="30" x14ac:dyDescent="0.25">
      <c r="A15" s="1" t="s">
        <v>17</v>
      </c>
      <c r="B15" s="1">
        <f>D3/D2</f>
        <v>2.1708494208494211</v>
      </c>
      <c r="C15" s="1">
        <f>E3/E2</f>
        <v>2.4548387096774196</v>
      </c>
      <c r="D15" s="1">
        <f>F3/F2</f>
        <v>3.094991364421416</v>
      </c>
      <c r="E15" s="5">
        <f>F3/G2</f>
        <v>2.3302990897269176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9" sqref="B9"/>
    </sheetView>
  </sheetViews>
  <sheetFormatPr baseColWidth="10" defaultRowHeight="15" x14ac:dyDescent="0.25"/>
  <cols>
    <col min="1" max="1" width="11.42578125" style="1"/>
    <col min="2" max="2" width="13.42578125" style="1" customWidth="1"/>
    <col min="3" max="3" width="13.5703125" style="1" customWidth="1"/>
    <col min="4" max="4" width="14" style="1" customWidth="1"/>
    <col min="5" max="5" width="14.28515625" style="1" customWidth="1"/>
    <col min="6" max="6" width="12.85546875" style="1" customWidth="1"/>
    <col min="7" max="7" width="15" style="1" customWidth="1"/>
    <col min="8" max="16384" width="11.42578125" style="1"/>
  </cols>
  <sheetData>
    <row r="1" spans="1:7" ht="4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13</v>
      </c>
      <c r="G1" s="1" t="s">
        <v>14</v>
      </c>
    </row>
    <row r="2" spans="1:7" x14ac:dyDescent="0.25">
      <c r="B2" s="1">
        <v>7844</v>
      </c>
      <c r="C2" s="1">
        <v>663</v>
      </c>
      <c r="D2" s="1">
        <v>226</v>
      </c>
      <c r="E2" s="1">
        <v>199</v>
      </c>
      <c r="F2" s="1">
        <v>163</v>
      </c>
      <c r="G2" s="1">
        <v>139</v>
      </c>
    </row>
    <row r="3" spans="1:7" x14ac:dyDescent="0.25">
      <c r="B3" s="1">
        <v>8326</v>
      </c>
      <c r="C3" s="1">
        <v>664</v>
      </c>
      <c r="D3" s="1">
        <v>218</v>
      </c>
      <c r="E3" s="1">
        <v>194</v>
      </c>
      <c r="F3" s="1">
        <v>150</v>
      </c>
      <c r="G3" s="1">
        <v>129</v>
      </c>
    </row>
    <row r="4" spans="1:7" x14ac:dyDescent="0.25">
      <c r="B4" s="1">
        <v>8607</v>
      </c>
      <c r="C4" s="1">
        <v>490</v>
      </c>
      <c r="D4" s="1">
        <v>212</v>
      </c>
      <c r="E4" s="1">
        <v>169</v>
      </c>
      <c r="F4" s="1">
        <v>156</v>
      </c>
      <c r="G4" s="1">
        <v>104</v>
      </c>
    </row>
    <row r="5" spans="1:7" x14ac:dyDescent="0.25">
      <c r="B5" s="1">
        <v>6275</v>
      </c>
      <c r="C5" s="1">
        <v>1806</v>
      </c>
      <c r="D5" s="1">
        <v>187</v>
      </c>
      <c r="E5" s="1">
        <v>182</v>
      </c>
      <c r="F5" s="1">
        <v>143</v>
      </c>
      <c r="G5" s="1">
        <v>104</v>
      </c>
    </row>
    <row r="6" spans="1:7" x14ac:dyDescent="0.25">
      <c r="B6" s="1">
        <v>8511</v>
      </c>
      <c r="C6" s="1">
        <v>465</v>
      </c>
      <c r="D6" s="1">
        <v>193</v>
      </c>
      <c r="E6" s="1">
        <v>186</v>
      </c>
      <c r="F6" s="1">
        <v>157</v>
      </c>
      <c r="G6" s="1">
        <v>103</v>
      </c>
    </row>
    <row r="7" spans="1:7" s="2" customFormat="1" x14ac:dyDescent="0.25">
      <c r="B7" s="2">
        <f>AVERAGE(B2:B6)</f>
        <v>7912.6</v>
      </c>
      <c r="C7" s="2">
        <f>AVERAGE(C2:C6)</f>
        <v>817.6</v>
      </c>
      <c r="D7" s="2">
        <f>AVERAGE(D2:D6)</f>
        <v>207.2</v>
      </c>
      <c r="E7" s="2">
        <f>AVERAGE(E2:E6)</f>
        <v>186</v>
      </c>
      <c r="F7" s="2">
        <f>AVERAGE(F2:F6)</f>
        <v>153.80000000000001</v>
      </c>
      <c r="G7" s="2">
        <f>AVERAGE(G2:G6)</f>
        <v>115.8</v>
      </c>
    </row>
    <row r="9" spans="1:7" ht="45" x14ac:dyDescent="0.25">
      <c r="A9" s="1" t="s">
        <v>18</v>
      </c>
      <c r="B9" s="1">
        <f>F7/G7</f>
        <v>1.3281519861830744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B7" sqref="B7"/>
    </sheetView>
  </sheetViews>
  <sheetFormatPr baseColWidth="10" defaultRowHeight="15" x14ac:dyDescent="0.25"/>
  <cols>
    <col min="1" max="1" width="11.42578125" style="1"/>
    <col min="2" max="2" width="13.42578125" style="1" customWidth="1"/>
    <col min="3" max="3" width="13.5703125" style="1" customWidth="1"/>
    <col min="4" max="16384" width="11.42578125" style="1"/>
  </cols>
  <sheetData>
    <row r="1" spans="2:6" ht="4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2:6" x14ac:dyDescent="0.25">
      <c r="B2" s="1">
        <v>8540</v>
      </c>
      <c r="C2" s="1">
        <v>8895</v>
      </c>
      <c r="D2" s="1">
        <v>426</v>
      </c>
      <c r="E2" s="1">
        <v>414</v>
      </c>
      <c r="F2" s="1">
        <v>347</v>
      </c>
    </row>
    <row r="3" spans="2:6" x14ac:dyDescent="0.25">
      <c r="B3" s="1">
        <v>8575</v>
      </c>
      <c r="C3" s="1">
        <v>8117</v>
      </c>
      <c r="D3" s="1">
        <v>506</v>
      </c>
      <c r="E3" s="1">
        <v>489</v>
      </c>
      <c r="F3" s="1">
        <v>384</v>
      </c>
    </row>
    <row r="4" spans="2:6" x14ac:dyDescent="0.25">
      <c r="B4" s="1">
        <v>7593</v>
      </c>
      <c r="C4" s="1">
        <v>8881</v>
      </c>
      <c r="D4" s="1">
        <v>428</v>
      </c>
      <c r="E4" s="1">
        <v>446</v>
      </c>
      <c r="F4" s="1">
        <v>315</v>
      </c>
    </row>
    <row r="5" spans="2:6" x14ac:dyDescent="0.25">
      <c r="B5" s="1">
        <v>9451</v>
      </c>
      <c r="C5" s="1">
        <v>7448</v>
      </c>
      <c r="D5" s="1">
        <v>436</v>
      </c>
      <c r="E5" s="1">
        <v>498</v>
      </c>
      <c r="F5" s="1">
        <v>352</v>
      </c>
    </row>
    <row r="6" spans="2:6" x14ac:dyDescent="0.25">
      <c r="B6" s="1">
        <v>7955</v>
      </c>
      <c r="C6" s="1">
        <v>8812</v>
      </c>
      <c r="D6" s="1">
        <v>453</v>
      </c>
      <c r="E6" s="1">
        <v>436</v>
      </c>
      <c r="F6" s="1">
        <v>394</v>
      </c>
    </row>
    <row r="7" spans="2:6" s="2" customFormat="1" x14ac:dyDescent="0.25">
      <c r="B7" s="2">
        <f>AVERAGE(B2:B6)</f>
        <v>8422.7999999999993</v>
      </c>
      <c r="C7" s="2">
        <f>AVERAGE(C2:C6)</f>
        <v>8430.6</v>
      </c>
      <c r="D7" s="2">
        <f>AVERAGE(D2:D6)</f>
        <v>449.8</v>
      </c>
      <c r="E7" s="2">
        <f>AVERAGE(E2:E6)</f>
        <v>456.6</v>
      </c>
      <c r="F7" s="2">
        <f>AVERAGE(F2:F6)</f>
        <v>358.4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Comparison</vt:lpstr>
      <vt:lpstr>greenDAO</vt:lpstr>
      <vt:lpstr>ORMLite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Junginger</dc:creator>
  <cp:lastModifiedBy>Markus Junginger</cp:lastModifiedBy>
  <dcterms:created xsi:type="dcterms:W3CDTF">2011-08-02T11:19:00Z</dcterms:created>
  <dcterms:modified xsi:type="dcterms:W3CDTF">2011-08-03T09:42:11Z</dcterms:modified>
</cp:coreProperties>
</file>