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ropbox\Mon PC (delldiams)\Desktop\PROJETSONATEL\"/>
    </mc:Choice>
  </mc:AlternateContent>
  <bookViews>
    <workbookView xWindow="0" yWindow="0" windowWidth="2460" windowHeight="0" firstSheet="2" activeTab="3"/>
  </bookViews>
  <sheets>
    <sheet name="Documentation" sheetId="1" r:id="rId1"/>
    <sheet name="Login,register &amp; Reset Password" sheetId="2" r:id="rId2"/>
    <sheet name="Applications" sheetId="4" r:id="rId3"/>
    <sheet name="Reporting" sheetId="5" r:id="rId4"/>
  </sheets>
  <calcPr calcId="152511"/>
  <customWorkbookViews>
    <customWorkbookView name="figer" guid="{C937B6E2-4A76-334B-9DEC-F076AC3FA10D}" maximized="1" windowWidth="1440" windowHeight="900"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E2" i="5"/>
  <c r="D2" i="5"/>
  <c r="C2" i="5"/>
  <c r="B1" i="5"/>
  <c r="F2" i="4"/>
  <c r="E2" i="4"/>
  <c r="D2" i="4"/>
  <c r="C2" i="4"/>
  <c r="B1" i="4"/>
  <c r="F2" i="2"/>
  <c r="E2" i="2"/>
  <c r="D2" i="2"/>
  <c r="C2" i="2"/>
  <c r="B1" i="2"/>
  <c r="F2" i="1"/>
  <c r="E2" i="1"/>
  <c r="D2" i="1"/>
  <c r="C2" i="1"/>
  <c r="B1" i="1"/>
</calcChain>
</file>

<file path=xl/sharedStrings.xml><?xml version="1.0" encoding="utf-8"?>
<sst xmlns="http://schemas.openxmlformats.org/spreadsheetml/2006/main" count="410" uniqueCount="199">
  <si>
    <t xml:space="preserve">Nb de cas de Tests </t>
  </si>
  <si>
    <t>% Avancement des tests</t>
  </si>
  <si>
    <t>% de KO</t>
  </si>
  <si>
    <t>Non testé</t>
  </si>
  <si>
    <t>% OK</t>
  </si>
  <si>
    <t>Numéro</t>
  </si>
  <si>
    <t>Scénario de test</t>
  </si>
  <si>
    <t>Cas de test</t>
  </si>
  <si>
    <t>Pas de test</t>
  </si>
  <si>
    <t>Résultat attendu</t>
  </si>
  <si>
    <t>Résultat</t>
  </si>
  <si>
    <t>Commentaires</t>
  </si>
  <si>
    <t>Tester la barre de recherche</t>
  </si>
  <si>
    <t>Tester si tous les liens du menu à gauche fonctionnent</t>
  </si>
  <si>
    <t>Résultat Actuel</t>
  </si>
  <si>
    <t>Test Data</t>
  </si>
  <si>
    <t>TEST FONCTIONNELLE Du Portail Développeur</t>
  </si>
  <si>
    <t>Tester la section "General Public Key"</t>
  </si>
  <si>
    <t>Tester la section "Merchant Payment"</t>
  </si>
  <si>
    <t>Tester la section "Notification"</t>
  </si>
  <si>
    <t>Tester la section "Mobile Money Account"</t>
  </si>
  <si>
    <t>Tester la section "Transaction Search"</t>
  </si>
  <si>
    <t>Tester la section "Sim Assignment (Sandbox Only)"</t>
  </si>
  <si>
    <r>
      <rPr>
        <b/>
        <sz val="12"/>
        <color theme="1"/>
        <rFont val="Calibri"/>
        <family val="2"/>
        <scheme val="minor"/>
      </rPr>
      <t>URL:</t>
    </r>
    <r>
      <rPr>
        <sz val="12"/>
        <color theme="1"/>
        <rFont val="Calibri"/>
        <family val="2"/>
        <scheme val="minor"/>
      </rPr>
      <t xml:space="preserve"> https://developer.orange-sonatel.com/</t>
    </r>
  </si>
  <si>
    <t>Rechercher un mot (cas nominal)</t>
  </si>
  <si>
    <t>1. Ouvrir le navigateur et saisir l'URL
2. Au niveau du menu cliquer sur Documentation
3. Saisir le mot que vous rechercher.</t>
  </si>
  <si>
    <t>Rechercher un mot qui n'existe pas</t>
  </si>
  <si>
    <t>Le résultat ne s'affiche pas.</t>
  </si>
  <si>
    <t xml:space="preserve">Le résultat de la recherche doit s'afficher juste après la barre de recherche. </t>
  </si>
  <si>
    <t>Vérifier le lien "Cash In"</t>
  </si>
  <si>
    <t>Vérifier le lien "General Public Key"</t>
  </si>
  <si>
    <t>Vérifier le lien "Merchant Payment"</t>
  </si>
  <si>
    <t>Vérifier le lien "Notification"</t>
  </si>
  <si>
    <t>Vérifier le lien "Mobile Money Account"</t>
  </si>
  <si>
    <t>Vérifier le lien "Transaction Search"</t>
  </si>
  <si>
    <t>Vérifier le lien "Sim Assignment (Sandbox Only)"</t>
  </si>
  <si>
    <t>Pre-condition</t>
  </si>
  <si>
    <t>1. Ouvrir Postman
2. S'authentifier pour avoir le token</t>
  </si>
  <si>
    <t xml:space="preserve">1. Ouvrir Postman
</t>
  </si>
  <si>
    <t>On doit recevoir comme response ceci:
{
  "code": "2000",
  "detail": "string",
  "instance": "/api/eWallet/v1/payments",
  "status": "400",
  "title": "Bad Request",
  "type": "https://developers.preprod.orange-sonatel.com/documentation/errors/bad-request",
  "violations": [
    {
      "field": "string",
      "message": "string"
    }
  ]
}</t>
  </si>
  <si>
    <t>Tester si le Endpoint du "Cash In" fonctionne (cas nominal)</t>
  </si>
  <si>
    <r>
      <t>1. Ouvrir le navigateur et saisir l'URL
2. Au niveau du menu cliquer sur Documentation
3. Au niveau du menu à gauche, cliquer sur "</t>
    </r>
    <r>
      <rPr>
        <b/>
        <sz val="12"/>
        <color theme="1"/>
        <rFont val="Calibri"/>
        <family val="2"/>
        <scheme val="minor"/>
      </rPr>
      <t>Cash In"</t>
    </r>
    <r>
      <rPr>
        <sz val="12"/>
        <color theme="1"/>
        <rFont val="Calibri"/>
        <family val="2"/>
        <scheme val="minor"/>
      </rPr>
      <t xml:space="preserve"> puis cliquer à nouveau sur "</t>
    </r>
    <r>
      <rPr>
        <b/>
        <sz val="12"/>
        <color theme="1"/>
        <rFont val="Calibri"/>
        <family val="2"/>
        <scheme val="minor"/>
      </rPr>
      <t>Post</t>
    </r>
    <r>
      <rPr>
        <sz val="12"/>
        <color theme="1"/>
        <rFont val="Calibri"/>
        <family val="2"/>
        <scheme val="minor"/>
      </rPr>
      <t xml:space="preserve"> </t>
    </r>
    <r>
      <rPr>
        <b/>
        <sz val="12"/>
        <color theme="1"/>
        <rFont val="Calibri"/>
        <family val="2"/>
        <scheme val="minor"/>
      </rPr>
      <t>Cash In"</t>
    </r>
    <r>
      <rPr>
        <sz val="12"/>
        <color theme="1"/>
        <rFont val="Calibri"/>
        <family val="2"/>
        <scheme val="minor"/>
      </rPr>
      <t>.</t>
    </r>
    <r>
      <rPr>
        <sz val="12"/>
        <color theme="1"/>
        <rFont val="Calibri"/>
        <family val="2"/>
        <scheme val="minor"/>
      </rPr>
      <t xml:space="preserve">
4. Copier l'URL et la requête, puis les coller sur postman
5. Exécuter la requête</t>
    </r>
  </si>
  <si>
    <t>On doit recevoir comme response ceci:
{
  "description": "string",
  "reference": "123456789",
  "requestId": "1234.5678.91023",
  "status": "SUCCESS",
  "transactionId": "CI1234.5678.91023"
}</t>
  </si>
  <si>
    <t>Tester si le Endpoint du "Cash In" sans s'authentifier</t>
  </si>
  <si>
    <r>
      <t>1. Ouvrir le navigateur et saisir l'URL
2. Au niveau du menu cliquer sur Documentation
3. Au niveau du menu à gauche, cliquer sur "</t>
    </r>
    <r>
      <rPr>
        <b/>
        <sz val="12"/>
        <color theme="1"/>
        <rFont val="Calibri"/>
        <family val="2"/>
        <scheme val="minor"/>
      </rPr>
      <t>Cash In"</t>
    </r>
    <r>
      <rPr>
        <sz val="12"/>
        <color theme="1"/>
        <rFont val="Calibri"/>
        <family val="2"/>
        <scheme val="minor"/>
      </rPr>
      <t xml:space="preserve"> puis cliquer à nouveau sur "</t>
    </r>
    <r>
      <rPr>
        <b/>
        <sz val="12"/>
        <color theme="1"/>
        <rFont val="Calibri"/>
        <family val="2"/>
        <scheme val="minor"/>
      </rPr>
      <t>POST Cash In"</t>
    </r>
    <r>
      <rPr>
        <sz val="12"/>
        <color theme="1"/>
        <rFont val="Calibri"/>
        <family val="2"/>
        <scheme val="minor"/>
      </rPr>
      <t>.</t>
    </r>
    <r>
      <rPr>
        <sz val="12"/>
        <color theme="1"/>
        <rFont val="Calibri"/>
        <family val="2"/>
        <scheme val="minor"/>
      </rPr>
      <t xml:space="preserve">
4. Copier l'URL et la requête, puis les coller sur postman
5. Exécuter la requête</t>
    </r>
  </si>
  <si>
    <r>
      <t>1. Ouvrir le navigateur et saisir l'URL
2. Au niveau du menu cliquer sur Documentation
3. Au niveau du menu à gauche, cliquer sur "</t>
    </r>
    <r>
      <rPr>
        <b/>
        <sz val="12"/>
        <color theme="1"/>
        <rFont val="Calibri"/>
        <family val="2"/>
        <scheme val="minor"/>
      </rPr>
      <t>General Public Key".</t>
    </r>
    <r>
      <rPr>
        <sz val="12"/>
        <color theme="1"/>
        <rFont val="Calibri"/>
        <family val="2"/>
        <scheme val="minor"/>
      </rPr>
      <t xml:space="preserve">
4. Copier l'URL et la requête, puis les coller sur postman
5. Exécuter la requête</t>
    </r>
  </si>
  <si>
    <t>On doit recevoir comme response ceci:
{
  "key": "string",
  "keyId": "string",
  "keySize": 0,
  "keyType": "RSA"
}</t>
  </si>
  <si>
    <r>
      <t>1. Ouvrir le navigateur et saisir l'URL
2. Au niveau du menu cliquer sur Documentation
3. Au niveau du menu à gauche, cliquer sur "</t>
    </r>
    <r>
      <rPr>
        <b/>
        <sz val="12"/>
        <color theme="1"/>
        <rFont val="Calibri"/>
        <family val="2"/>
        <scheme val="minor"/>
      </rPr>
      <t xml:space="preserve">Merchant Payment" </t>
    </r>
    <r>
      <rPr>
        <sz val="12"/>
        <color theme="1"/>
        <rFont val="Calibri"/>
        <family val="2"/>
        <scheme val="minor"/>
      </rPr>
      <t xml:space="preserve">puis </t>
    </r>
    <r>
      <rPr>
        <b/>
        <sz val="12"/>
        <color theme="1"/>
        <rFont val="Calibri"/>
        <family val="2"/>
        <scheme val="minor"/>
      </rPr>
      <t>Generate QR Code.</t>
    </r>
    <r>
      <rPr>
        <sz val="12"/>
        <color theme="1"/>
        <rFont val="Calibri"/>
        <family val="2"/>
        <scheme val="minor"/>
      </rPr>
      <t xml:space="preserve">
4. Copier l'URL et la requête, puis les coller sur postman
5. Exécuter la requête</t>
    </r>
  </si>
  <si>
    <t>On doit recevoir un code status 200</t>
  </si>
  <si>
    <t xml:space="preserve">Tester si le Endpoint du "Generate OTP for Payment" fonctionne </t>
  </si>
  <si>
    <t xml:space="preserve">Tester si le Endpoint du "Generate QR Code" fonctionne </t>
  </si>
  <si>
    <t xml:space="preserve">Tester si le Endpoint du "General Public Key" fonctionne </t>
  </si>
  <si>
    <r>
      <t>1. Ouvrir le navigateur et saisir l'URL
2. Au niveau du menu cliquer sur Documentation
3. Au niveau du menu à gauche, cliquer sur "</t>
    </r>
    <r>
      <rPr>
        <b/>
        <sz val="12"/>
        <color theme="1"/>
        <rFont val="Calibri"/>
        <family val="2"/>
        <scheme val="minor"/>
      </rPr>
      <t xml:space="preserve">Merchant Payment" </t>
    </r>
    <r>
      <rPr>
        <sz val="12"/>
        <color theme="1"/>
        <rFont val="Calibri"/>
        <family val="2"/>
        <scheme val="minor"/>
      </rPr>
      <t xml:space="preserve">puis </t>
    </r>
    <r>
      <rPr>
        <b/>
        <sz val="12"/>
        <color theme="1"/>
        <rFont val="Calibri"/>
        <family val="2"/>
        <scheme val="minor"/>
      </rPr>
      <t>Generate OTP for Payment.</t>
    </r>
    <r>
      <rPr>
        <sz val="12"/>
        <color theme="1"/>
        <rFont val="Calibri"/>
        <family val="2"/>
        <scheme val="minor"/>
      </rPr>
      <t xml:space="preserve">
4. Copier l'URL et la requête, puis les coller sur postman
5. Exécuter la requête</t>
    </r>
  </si>
  <si>
    <t>On doit recevoir comme response ceci:
{
  "expire": {
    "unit": "MINUTES",
    "value": "15"
  },
  "otp": "string"
}</t>
  </si>
  <si>
    <t xml:space="preserve">Tester si le Endpoint du "One Step Payment" fonctionne </t>
  </si>
  <si>
    <r>
      <t>1. Ouvrir le navigateur et saisir l'URL
2. Au niveau du menu cliquer sur Documentation
3. Au niveau du menu à gauche, cliquer sur "</t>
    </r>
    <r>
      <rPr>
        <b/>
        <sz val="12"/>
        <color theme="1"/>
        <rFont val="Calibri"/>
        <family val="2"/>
        <scheme val="minor"/>
      </rPr>
      <t xml:space="preserve">Merchant Payment" </t>
    </r>
    <r>
      <rPr>
        <sz val="12"/>
        <color theme="1"/>
        <rFont val="Calibri"/>
        <family val="2"/>
        <scheme val="minor"/>
      </rPr>
      <t xml:space="preserve">puis sur </t>
    </r>
    <r>
      <rPr>
        <b/>
        <sz val="12"/>
        <color theme="1"/>
        <rFont val="Calibri"/>
        <family val="2"/>
        <scheme val="minor"/>
      </rPr>
      <t>One Step Payment.</t>
    </r>
    <r>
      <rPr>
        <sz val="12"/>
        <color theme="1"/>
        <rFont val="Calibri"/>
        <family val="2"/>
        <scheme val="minor"/>
      </rPr>
      <t xml:space="preserve">
4. Copier l'URL et la requête, puis les coller sur postman
5. Exécuter la requête</t>
    </r>
  </si>
  <si>
    <t xml:space="preserve">Tester si le Endpoint du "Merchant Payment Init" fonctionne </t>
  </si>
  <si>
    <r>
      <t>1. Ouvrir le navigateur et saisir l'URL
2. Au niveau du menu cliquer sur Documentation
3. Au niveau du menu à gauche, cliquer sur "</t>
    </r>
    <r>
      <rPr>
        <b/>
        <sz val="12"/>
        <color theme="1"/>
        <rFont val="Calibri"/>
        <family val="2"/>
        <scheme val="minor"/>
      </rPr>
      <t xml:space="preserve">Merchant Payment" </t>
    </r>
    <r>
      <rPr>
        <sz val="12"/>
        <color theme="1"/>
        <rFont val="Calibri"/>
        <family val="2"/>
        <scheme val="minor"/>
      </rPr>
      <t xml:space="preserve">puis sur </t>
    </r>
    <r>
      <rPr>
        <b/>
        <sz val="12"/>
        <color theme="1"/>
        <rFont val="Calibri"/>
        <family val="2"/>
        <scheme val="minor"/>
      </rPr>
      <t>Merchant Payment Init.</t>
    </r>
    <r>
      <rPr>
        <sz val="12"/>
        <color theme="1"/>
        <rFont val="Calibri"/>
        <family val="2"/>
        <scheme val="minor"/>
      </rPr>
      <t xml:space="preserve">
4. Copier l'URL et la requête, puis les coller sur postman
5. Exécuter la requête</t>
    </r>
  </si>
  <si>
    <t xml:space="preserve">Tester si le Endpoint du "Merchant Payment Confirmation" fonctionne </t>
  </si>
  <si>
    <r>
      <t>1. Ouvrir le navigateur et saisir l'URL
2. Au niveau du menu cliquer sur Documentation
3. Au niveau du menu à gauche, cliquer sur "</t>
    </r>
    <r>
      <rPr>
        <b/>
        <sz val="12"/>
        <color theme="1"/>
        <rFont val="Calibri"/>
        <family val="2"/>
        <scheme val="minor"/>
      </rPr>
      <t xml:space="preserve">Merchant Payment" </t>
    </r>
    <r>
      <rPr>
        <sz val="12"/>
        <color theme="1"/>
        <rFont val="Calibri"/>
        <family val="2"/>
        <scheme val="minor"/>
      </rPr>
      <t xml:space="preserve">puis sur </t>
    </r>
    <r>
      <rPr>
        <b/>
        <sz val="12"/>
        <color theme="1"/>
        <rFont val="Calibri"/>
        <family val="2"/>
        <scheme val="minor"/>
      </rPr>
      <t>Merchant Payment Confirmation.</t>
    </r>
    <r>
      <rPr>
        <sz val="12"/>
        <color theme="1"/>
        <rFont val="Calibri"/>
        <family val="2"/>
        <scheme val="minor"/>
      </rPr>
      <t xml:space="preserve">
4. Copier l'URL et la requête, puis les coller sur postman
5. Exécuter la requête</t>
    </r>
  </si>
  <si>
    <t xml:space="preserve">Tester si le Endpoint du "Get merchant CallBack" fonctionne </t>
  </si>
  <si>
    <t xml:space="preserve">Tester si le Endpoint du "Set Merchant CallBack" fonctionne </t>
  </si>
  <si>
    <r>
      <t>1. Ouvrir le navigateur et saisir l'URL
2. Au niveau du menu cliquer sur Documentation
3. Au niveau du menu à gauche, cliquer sur "</t>
    </r>
    <r>
      <rPr>
        <b/>
        <sz val="12"/>
        <color theme="1"/>
        <rFont val="Calibri"/>
        <family val="2"/>
        <scheme val="minor"/>
      </rPr>
      <t xml:space="preserve">Notification" </t>
    </r>
    <r>
      <rPr>
        <sz val="12"/>
        <color theme="1"/>
        <rFont val="Calibri"/>
        <family val="2"/>
        <scheme val="minor"/>
      </rPr>
      <t xml:space="preserve">puis </t>
    </r>
    <r>
      <rPr>
        <b/>
        <sz val="12"/>
        <color theme="1"/>
        <rFont val="Calibri"/>
        <family val="2"/>
        <scheme val="minor"/>
      </rPr>
      <t>"Get merchant CallBack.</t>
    </r>
    <r>
      <rPr>
        <sz val="12"/>
        <color theme="1"/>
        <rFont val="Calibri"/>
        <family val="2"/>
        <scheme val="minor"/>
      </rPr>
      <t xml:space="preserve">
4. Copier l'URL, puis coller le sur postman
5. Exécuter la requête</t>
    </r>
  </si>
  <si>
    <r>
      <t>1. Ouvrir le navigateur et saisir l'URL
2. Au niveau du menu cliquer sur Documentation
3. Au niveau du menu à gauche, cliquer sur "</t>
    </r>
    <r>
      <rPr>
        <b/>
        <sz val="12"/>
        <color theme="1"/>
        <rFont val="Calibri"/>
        <family val="2"/>
        <scheme val="minor"/>
      </rPr>
      <t xml:space="preserve">Notification" </t>
    </r>
    <r>
      <rPr>
        <sz val="12"/>
        <color theme="1"/>
        <rFont val="Calibri"/>
        <family val="2"/>
        <scheme val="minor"/>
      </rPr>
      <t xml:space="preserve">puis sur </t>
    </r>
    <r>
      <rPr>
        <b/>
        <sz val="12"/>
        <color theme="1"/>
        <rFont val="Calibri"/>
        <family val="2"/>
        <scheme val="minor"/>
      </rPr>
      <t>Set Merchant CallBack.</t>
    </r>
    <r>
      <rPr>
        <sz val="12"/>
        <color theme="1"/>
        <rFont val="Calibri"/>
        <family val="2"/>
        <scheme val="minor"/>
      </rPr>
      <t xml:space="preserve">
4. Copier l'URL et la requête, puis les coller sur postman
5. Exécuter la requête</t>
    </r>
  </si>
  <si>
    <t xml:space="preserve">Tester si le Endpoint du "Get User profile by msisdn" fonctionne </t>
  </si>
  <si>
    <t>On doit recevoir comme response ceci:
{
  "balance": {
    "unit": "XOF",
    "value": 1
  },
  "barred": "Sender",
  "firstName": "Samba",
  "frozenBalance": {
    "unit": "XOF",
    "value": 1
  },
  "grade": "Full",
  "lastName": "Ndiaye",
  "msisdn": "771234567",
  "suspended": "Yes",
  "type": "customer",
  "userId": "string"
}</t>
  </si>
  <si>
    <t xml:space="preserve">Tester si le Endpoint du "Change Pin Code" fonctionne </t>
  </si>
  <si>
    <r>
      <t>1. Ouvrir le navigateur et saisir l'URL
2. Au niveau du menu cliquer sur Documentation
3. Au niveau du menu à gauche, cliquer sur "</t>
    </r>
    <r>
      <rPr>
        <b/>
        <sz val="12"/>
        <color theme="1"/>
        <rFont val="Calibri"/>
        <family val="2"/>
        <scheme val="minor"/>
      </rPr>
      <t xml:space="preserve">Mobile Money Account" </t>
    </r>
    <r>
      <rPr>
        <sz val="12"/>
        <color theme="1"/>
        <rFont val="Calibri"/>
        <family val="2"/>
        <scheme val="minor"/>
      </rPr>
      <t xml:space="preserve">puis sur </t>
    </r>
    <r>
      <rPr>
        <b/>
        <sz val="12"/>
        <color theme="1"/>
        <rFont val="Calibri"/>
        <family val="2"/>
        <scheme val="minor"/>
      </rPr>
      <t>Get User profile by msisdn.</t>
    </r>
    <r>
      <rPr>
        <sz val="12"/>
        <color theme="1"/>
        <rFont val="Calibri"/>
        <family val="2"/>
        <scheme val="minor"/>
      </rPr>
      <t xml:space="preserve">
4. Copier l'URL, puis le coller sur postman
5. Exécuter la requête</t>
    </r>
  </si>
  <si>
    <r>
      <t>1. Ouvrir le navigateur et saisir l'URL
2. Au niveau du menu cliquer sur Documentation
3. Au niveau du menu à gauche, cliquer sur "</t>
    </r>
    <r>
      <rPr>
        <b/>
        <sz val="12"/>
        <color theme="1"/>
        <rFont val="Calibri"/>
        <family val="2"/>
        <scheme val="minor"/>
      </rPr>
      <t xml:space="preserve">Mobile Money Account" </t>
    </r>
    <r>
      <rPr>
        <sz val="12"/>
        <color theme="1"/>
        <rFont val="Calibri"/>
        <family val="2"/>
        <scheme val="minor"/>
      </rPr>
      <t xml:space="preserve">puis sur </t>
    </r>
    <r>
      <rPr>
        <b/>
        <sz val="12"/>
        <color theme="1"/>
        <rFont val="Calibri"/>
        <family val="2"/>
        <scheme val="minor"/>
      </rPr>
      <t>Change Pin Code.</t>
    </r>
    <r>
      <rPr>
        <sz val="12"/>
        <color theme="1"/>
        <rFont val="Calibri"/>
        <family val="2"/>
        <scheme val="minor"/>
      </rPr>
      <t xml:space="preserve">
4. Copier l'URL et la requête, puis les coller sur postman
5. Exécuter la requête</t>
    </r>
  </si>
  <si>
    <t xml:space="preserve">Tester si le Endpoint du "Get Customer Balance" fonctionne </t>
  </si>
  <si>
    <r>
      <t>1. Ouvrir le navigateur et saisir l'URL
2. Au niveau du menu cliquer sur Documentation
3. Au niveau du menu à gauche, cliquer sur "</t>
    </r>
    <r>
      <rPr>
        <b/>
        <sz val="12"/>
        <color theme="1"/>
        <rFont val="Calibri"/>
        <family val="2"/>
        <scheme val="minor"/>
      </rPr>
      <t xml:space="preserve">Mobile Money Account" </t>
    </r>
    <r>
      <rPr>
        <sz val="12"/>
        <color theme="1"/>
        <rFont val="Calibri"/>
        <family val="2"/>
        <scheme val="minor"/>
      </rPr>
      <t xml:space="preserve">puis sur </t>
    </r>
    <r>
      <rPr>
        <b/>
        <sz val="12"/>
        <color theme="1"/>
        <rFont val="Calibri"/>
        <family val="2"/>
        <scheme val="minor"/>
      </rPr>
      <t>Get Customer Balance.</t>
    </r>
    <r>
      <rPr>
        <sz val="12"/>
        <color theme="1"/>
        <rFont val="Calibri"/>
        <family val="2"/>
        <scheme val="minor"/>
      </rPr>
      <t xml:space="preserve">
4. Copier l'URL et la requête, puis les coller sur postman
5. Exécuter la requête</t>
    </r>
  </si>
  <si>
    <t>On doit recevoir comme response ceci:
{
  "unit": "XOF",
  "value": 1
}</t>
  </si>
  <si>
    <t xml:space="preserve">Tester si le Endpoint du "Get Retailer Balance" fonctionne </t>
  </si>
  <si>
    <r>
      <t>1. Ouvrir le navigateur et saisir l'URL
2. Au niveau du menu cliquer sur Documentation
3. Au niveau du menu à gauche, cliquer sur "</t>
    </r>
    <r>
      <rPr>
        <b/>
        <sz val="12"/>
        <color theme="1"/>
        <rFont val="Calibri"/>
        <family val="2"/>
        <scheme val="minor"/>
      </rPr>
      <t xml:space="preserve">Mobile Money Account" </t>
    </r>
    <r>
      <rPr>
        <sz val="12"/>
        <color theme="1"/>
        <rFont val="Calibri"/>
        <family val="2"/>
        <scheme val="minor"/>
      </rPr>
      <t xml:space="preserve">puis sur </t>
    </r>
    <r>
      <rPr>
        <b/>
        <sz val="12"/>
        <color theme="1"/>
        <rFont val="Calibri"/>
        <family val="2"/>
        <scheme val="minor"/>
      </rPr>
      <t>Get Retailer Balance.</t>
    </r>
    <r>
      <rPr>
        <sz val="12"/>
        <color theme="1"/>
        <rFont val="Calibri"/>
        <family val="2"/>
        <scheme val="minor"/>
      </rPr>
      <t xml:space="preserve">
4. Copier l'URL et la requête, puis les coller sur postman
5. Exécuter la requête</t>
    </r>
  </si>
  <si>
    <t xml:space="preserve">Tester si le Endpoint du "Search User profile by criteria" fonctionne </t>
  </si>
  <si>
    <t>On doit recevoir comme response ceci:
[
  {
    "balance": {
      "unit": "XOF",
      "value": 1
    },
    "barred": "Sender",
    "firstName": "Samba",
    "frozenBalance": {
      "unit": "XOF",
      "value": 1
    },
    "grade": "Full",
    "lastName": "Ndiaye",
    "msisdn": "771234567",
    "suspended": "Yes",
    "type": "customer",
    "userId": "string"
  }
]</t>
  </si>
  <si>
    <r>
      <t>1. Ouvrir le navigateur et saisir l'URL
2. Au niveau du menu cliquer sur Documentation
3. Au niveau du menu à gauche, cliquer sur "</t>
    </r>
    <r>
      <rPr>
        <b/>
        <sz val="12"/>
        <color theme="1"/>
        <rFont val="Calibri"/>
        <family val="2"/>
        <scheme val="minor"/>
      </rPr>
      <t xml:space="preserve">Mobile Money Account" </t>
    </r>
    <r>
      <rPr>
        <sz val="12"/>
        <color theme="1"/>
        <rFont val="Calibri"/>
        <family val="2"/>
        <scheme val="minor"/>
      </rPr>
      <t xml:space="preserve">puis sur </t>
    </r>
    <r>
      <rPr>
        <b/>
        <sz val="12"/>
        <color theme="1"/>
        <rFont val="Calibri"/>
        <family val="2"/>
        <scheme val="minor"/>
      </rPr>
      <t>Search User profile by criteria.</t>
    </r>
    <r>
      <rPr>
        <sz val="12"/>
        <color theme="1"/>
        <rFont val="Calibri"/>
        <family val="2"/>
        <scheme val="minor"/>
      </rPr>
      <t xml:space="preserve">
4. Copier l'URL, puis les coller sur postman
5. Exécuter la requête</t>
    </r>
  </si>
  <si>
    <t xml:space="preserve">Tester si le Endpoint du "Get transactions" fonctionne </t>
  </si>
  <si>
    <r>
      <t>1. Ouvrir le navigateur et saisir l'URL
2. Au niveau du menu cliquer sur Documentation
3. Au niveau du menu à gauche, cliquer sur "</t>
    </r>
    <r>
      <rPr>
        <b/>
        <sz val="12"/>
        <color theme="1"/>
        <rFont val="Calibri"/>
        <family val="2"/>
        <scheme val="minor"/>
      </rPr>
      <t xml:space="preserve">Transaction Search" </t>
    </r>
    <r>
      <rPr>
        <sz val="12"/>
        <color theme="1"/>
        <rFont val="Calibri"/>
        <family val="2"/>
        <scheme val="minor"/>
      </rPr>
      <t xml:space="preserve">puis sur </t>
    </r>
    <r>
      <rPr>
        <b/>
        <sz val="12"/>
        <color theme="1"/>
        <rFont val="Calibri"/>
        <family val="2"/>
        <scheme val="minor"/>
      </rPr>
      <t>Get transactions.</t>
    </r>
    <r>
      <rPr>
        <sz val="12"/>
        <color theme="1"/>
        <rFont val="Calibri"/>
        <family val="2"/>
        <scheme val="minor"/>
      </rPr>
      <t xml:space="preserve">
4. Copier l'URL, puis les coller sur postman
5. Exécuter la requête</t>
    </r>
  </si>
  <si>
    <t xml:space="preserve">Tester si le Endpoint du "Get transaction Status" fonctionne </t>
  </si>
  <si>
    <r>
      <t>1. Ouvrir le navigateur et saisir l'URL
2. Au niveau du menu cliquer sur Documentation
3. Au niveau du menu à gauche, cliquer sur "</t>
    </r>
    <r>
      <rPr>
        <b/>
        <sz val="12"/>
        <color theme="1"/>
        <rFont val="Calibri"/>
        <family val="2"/>
        <scheme val="minor"/>
      </rPr>
      <t xml:space="preserve">Transaction Search" </t>
    </r>
    <r>
      <rPr>
        <sz val="12"/>
        <color theme="1"/>
        <rFont val="Calibri"/>
        <family val="2"/>
        <scheme val="minor"/>
      </rPr>
      <t xml:space="preserve">puis sur </t>
    </r>
    <r>
      <rPr>
        <b/>
        <sz val="12"/>
        <color theme="1"/>
        <rFont val="Calibri"/>
        <family val="2"/>
        <scheme val="minor"/>
      </rPr>
      <t>Get transaction Status.</t>
    </r>
    <r>
      <rPr>
        <sz val="12"/>
        <color theme="1"/>
        <rFont val="Calibri"/>
        <family val="2"/>
        <scheme val="minor"/>
      </rPr>
      <t xml:space="preserve">
4. Copier l'URL, puis les coller sur postman
5. Exécuter la requête</t>
    </r>
  </si>
  <si>
    <t>On doit recevoir comme response ceci:
{
  "status": "ACCEPTED"
}</t>
  </si>
  <si>
    <t xml:space="preserve">Tester si le Endpoint du "Get test numbers" fonctionne </t>
  </si>
  <si>
    <r>
      <t>1. Ouvrir le navigateur et saisir l'URL
2. Au niveau du menu cliquer sur Documentation
3. Au niveau du menu à gauche, cliquer sur "</t>
    </r>
    <r>
      <rPr>
        <b/>
        <sz val="12"/>
        <color theme="1"/>
        <rFont val="Calibri"/>
        <family val="2"/>
        <scheme val="minor"/>
      </rPr>
      <t>Sim Assignment (Sandbox Only)".</t>
    </r>
    <r>
      <rPr>
        <sz val="12"/>
        <color theme="1"/>
        <rFont val="Calibri"/>
        <family val="2"/>
        <scheme val="minor"/>
      </rPr>
      <t xml:space="preserve">
4. Copier l'URL, puis les coller sur postman
5. Exécuter la requête</t>
    </r>
  </si>
  <si>
    <t>On doit recevoir comme response ceci:
[
  {
    "expiresAt": "2019-08-24T14:15:22Z",
    "grade": "FULL",
    "msisdn": "771234567",
    "pinCode": "1234",
    "type": "MERCHANT"
  }
]</t>
  </si>
  <si>
    <t>Vérifier le lien "Overview"</t>
  </si>
  <si>
    <t>1. Ouvrir le navigateur et saisir l'URL
2. Au niveau du menu cliquer sur Documentation
3. Au niveau du menu à gauche, cliquer sur "Overview".</t>
  </si>
  <si>
    <t>La page "Overview" devrait s'afficher.</t>
  </si>
  <si>
    <t>1. Ouvrir le navigateur et saisir l'URL
2. Au niveau du menu cliquer sur Documentation
3. Au niveau du menu à gauche, cliquer sur "Merchant Payment" pour le déplier.
4. Tester si tous liens visibles redirigent sur la bonne page.</t>
  </si>
  <si>
    <t>Le lien "Merchant Payment" devrait être déplier et tous les liens devraient rediriger sur les bonnes page.</t>
  </si>
  <si>
    <t>1. Ouvrir le navigateur et saisir l'URL
2. Au niveau du menu cliquer sur Documentation
3. Au niveau du menu à gauche, cliquer sur "Cash In" pour le déplier.
4. Tester si tous liens visibles redirigent sur la bonne page.</t>
  </si>
  <si>
    <t>Le lien "Cash In" devrait être déplier et tous les liens devraient rediriger sur les bonnes page.</t>
  </si>
  <si>
    <t>1. Ouvrir le navigateur et saisir l'URL
2. Au niveau du menu cliquer sur Documentation
3. Au niveau du menu à gauche, cliquer sur "General Public Key" pour le déplier.
4. Tester si tous liens visibles redirigent sur la bonne page.</t>
  </si>
  <si>
    <t>Le lien "General Public Key" devrait être déplier et tous les liens devraient rediriger sur les bonnes page.</t>
  </si>
  <si>
    <t>1. Ouvrir le navigateur et saisir l'URL
2. Au niveau du menu cliquer sur Documentation
3. Au niveau du menu à gauche, cliquer sur "Notification" pour le déplier.
4. Tester si tous liens visibles redirigent sur la bonne page.</t>
  </si>
  <si>
    <t>Le lien "Notification" devrait être déplier et tous les liens devraient rediriger sur les bonnes page.</t>
  </si>
  <si>
    <t>1. Ouvrir le navigateur et saisir l'URL
2. Au niveau du menu cliquer sur Documentation
3. Au niveau du menu à gauche, cliquer sur "Mobile Money Account" pour le déplier.
4. Tester si tous liens visibles redirigent sur la bonne page.</t>
  </si>
  <si>
    <t>Le lien "Mobile Money Account" devrait être déplier et tous les liens devraient rediriger sur les bonnes page.</t>
  </si>
  <si>
    <t>1. Ouvrir le navigateur et saisir l'URL
2. Au niveau du menu cliquer sur Documentation
3. Au niveau du menu à gauche, cliquer sur "Transaction Search" pour le déplier.
4. Tester si tous liens visibles redirigent sur la bonne page.</t>
  </si>
  <si>
    <t>Le lien "Transaction Search" devrait être déplier et tous les liens devraient rediriger sur les bonnes page.</t>
  </si>
  <si>
    <t>1. Ouvrir le navigateur et saisir l'URL
2. Au niveau du menu cliquer sur Documentation
3. Au niveau du menu à gauche, cliquer sur "Sim Assignment (Sandbox Only)" pour le déplier.
4. Tester si tous liens visibles redirigent sur la bonne page.</t>
  </si>
  <si>
    <t>Le lien "Sim Assignment (Sandbox Only)" devrait être déplier et tous les liens devraient rediriger sur les bonnes page.</t>
  </si>
  <si>
    <r>
      <t xml:space="preserve">TEST FONCTIONNELLE Du </t>
    </r>
    <r>
      <rPr>
        <sz val="16"/>
        <color theme="0"/>
        <rFont val="Calibri (Corps)"/>
      </rPr>
      <t>Portail_Developer_Forum</t>
    </r>
  </si>
  <si>
    <t>Créer un compte - Cas Nominal</t>
  </si>
  <si>
    <r>
      <t>1. Ouvrir le navigateur et saisir l'URL
2. Au niveau du menu cliquer sur le bouton "</t>
    </r>
    <r>
      <rPr>
        <b/>
        <sz val="12"/>
        <color theme="1"/>
        <rFont val="Calibri"/>
        <family val="2"/>
        <scheme val="minor"/>
      </rPr>
      <t>Create account</t>
    </r>
    <r>
      <rPr>
        <sz val="12"/>
        <color theme="1"/>
        <rFont val="Calibri"/>
        <family val="2"/>
        <scheme val="minor"/>
      </rPr>
      <t>"
3. Renseigner tous les champs avec des infos corrects.</t>
    </r>
    <r>
      <rPr>
        <sz val="12"/>
        <color theme="1"/>
        <rFont val="Calibri"/>
        <family val="2"/>
        <scheme val="minor"/>
      </rPr>
      <t xml:space="preserve">
4. Cliquer sur le bouton "Create Account"</t>
    </r>
  </si>
  <si>
    <t>On ne s'est pas les prérequis !?</t>
  </si>
  <si>
    <t>Créer un compte - Sans renseigner les champs</t>
  </si>
  <si>
    <r>
      <t>1. Ouvrir le navigateur et saisir l'URL
2. Au niveau du menu cliquer sur le bouton "</t>
    </r>
    <r>
      <rPr>
        <b/>
        <sz val="12"/>
        <color theme="1"/>
        <rFont val="Calibri"/>
        <family val="2"/>
        <scheme val="minor"/>
      </rPr>
      <t>Create account</t>
    </r>
    <r>
      <rPr>
        <sz val="12"/>
        <color theme="1"/>
        <rFont val="Calibri"/>
        <family val="2"/>
        <scheme val="minor"/>
      </rPr>
      <t>"
3. Sans renseigner les champs, cliquer sur le bouton "</t>
    </r>
    <r>
      <rPr>
        <b/>
        <sz val="12"/>
        <color theme="1"/>
        <rFont val="Calibri"/>
        <family val="2"/>
        <scheme val="minor"/>
      </rPr>
      <t>Create Account</t>
    </r>
    <r>
      <rPr>
        <sz val="12"/>
        <color theme="1"/>
        <rFont val="Calibri"/>
        <family val="2"/>
        <scheme val="minor"/>
      </rPr>
      <t>".</t>
    </r>
    <r>
      <rPr>
        <sz val="12"/>
        <color theme="1"/>
        <rFont val="Calibri"/>
        <family val="2"/>
        <scheme val="minor"/>
      </rPr>
      <t xml:space="preserve">
</t>
    </r>
  </si>
  <si>
    <t>Le compte ne devrait pas être créé.</t>
  </si>
  <si>
    <r>
      <t xml:space="preserve">Créer un compte - Sans renseigner le </t>
    </r>
    <r>
      <rPr>
        <b/>
        <sz val="12"/>
        <color theme="1"/>
        <rFont val="Calibri"/>
        <family val="2"/>
        <scheme val="minor"/>
      </rPr>
      <t>"Password"</t>
    </r>
  </si>
  <si>
    <r>
      <t>1. Ouvrir le navigateur et saisir l'URL
2. Au niveau du menu cliquer sur le bouton "</t>
    </r>
    <r>
      <rPr>
        <b/>
        <sz val="12"/>
        <color theme="1"/>
        <rFont val="Calibri"/>
        <family val="2"/>
        <scheme val="minor"/>
      </rPr>
      <t>Create account</t>
    </r>
    <r>
      <rPr>
        <sz val="12"/>
        <color theme="1"/>
        <rFont val="Calibri"/>
        <family val="2"/>
        <scheme val="minor"/>
      </rPr>
      <t>"
3. Renseigner tous les champs sauf le champs "</t>
    </r>
    <r>
      <rPr>
        <b/>
        <sz val="12"/>
        <color theme="1"/>
        <rFont val="Calibri"/>
        <family val="2"/>
        <scheme val="minor"/>
      </rPr>
      <t>Password</t>
    </r>
    <r>
      <rPr>
        <sz val="12"/>
        <color theme="1"/>
        <rFont val="Calibri"/>
        <family val="2"/>
        <scheme val="minor"/>
      </rPr>
      <t>" avec des infos corrects.</t>
    </r>
    <r>
      <rPr>
        <sz val="12"/>
        <color theme="1"/>
        <rFont val="Calibri"/>
        <family val="2"/>
        <scheme val="minor"/>
      </rPr>
      <t xml:space="preserve">
4. Cliquer sur le bouton "Create Account"</t>
    </r>
  </si>
  <si>
    <r>
      <t xml:space="preserve">Créer un compte - Sans renseigner le </t>
    </r>
    <r>
      <rPr>
        <b/>
        <sz val="12"/>
        <color theme="1"/>
        <rFont val="Calibri"/>
        <family val="2"/>
        <scheme val="minor"/>
      </rPr>
      <t>"Confirm Password"</t>
    </r>
  </si>
  <si>
    <r>
      <t>1. Ouvrir le navigateur et saisir l'URL
2. Au niveau du menu cliquer sur le bouton "</t>
    </r>
    <r>
      <rPr>
        <b/>
        <sz val="12"/>
        <color theme="1"/>
        <rFont val="Calibri"/>
        <family val="2"/>
        <scheme val="minor"/>
      </rPr>
      <t>Create account</t>
    </r>
    <r>
      <rPr>
        <sz val="12"/>
        <color theme="1"/>
        <rFont val="Calibri"/>
        <family val="2"/>
        <scheme val="minor"/>
      </rPr>
      <t>"
3. Renseigner tous les champs sauf le champs "</t>
    </r>
    <r>
      <rPr>
        <b/>
        <sz val="12"/>
        <color theme="1"/>
        <rFont val="Calibri"/>
        <family val="2"/>
        <scheme val="minor"/>
      </rPr>
      <t>Confirm password</t>
    </r>
    <r>
      <rPr>
        <sz val="12"/>
        <color theme="1"/>
        <rFont val="Calibri"/>
        <family val="2"/>
        <scheme val="minor"/>
      </rPr>
      <t>" avec des infos corrects.</t>
    </r>
    <r>
      <rPr>
        <sz val="12"/>
        <color theme="1"/>
        <rFont val="Calibri"/>
        <family val="2"/>
        <scheme val="minor"/>
      </rPr>
      <t xml:space="preserve">
4. Cliquer sur le bouton "Create Account"</t>
    </r>
  </si>
  <si>
    <r>
      <t xml:space="preserve">Créer un compte - Avec un </t>
    </r>
    <r>
      <rPr>
        <b/>
        <sz val="12"/>
        <color theme="1"/>
        <rFont val="Calibri"/>
        <family val="2"/>
        <scheme val="minor"/>
      </rPr>
      <t>"Email"</t>
    </r>
    <r>
      <rPr>
        <sz val="12"/>
        <color theme="1"/>
        <rFont val="Calibri"/>
        <family val="2"/>
        <scheme val="minor"/>
      </rPr>
      <t xml:space="preserve"> existant</t>
    </r>
  </si>
  <si>
    <r>
      <t>1. Ouvrir le navigateur et saisir l'URL
2. Au niveau du menu cliquer sur le bouton "</t>
    </r>
    <r>
      <rPr>
        <b/>
        <sz val="12"/>
        <color theme="1"/>
        <rFont val="Calibri"/>
        <family val="2"/>
        <scheme val="minor"/>
      </rPr>
      <t>Create account</t>
    </r>
    <r>
      <rPr>
        <sz val="12"/>
        <color theme="1"/>
        <rFont val="Calibri"/>
        <family val="2"/>
        <scheme val="minor"/>
      </rPr>
      <t>"
3. Renseigner tous les champs avec des infos corrects. Pour le champs "</t>
    </r>
    <r>
      <rPr>
        <b/>
        <sz val="12"/>
        <color theme="1"/>
        <rFont val="Calibri"/>
        <family val="2"/>
        <scheme val="minor"/>
      </rPr>
      <t>Email</t>
    </r>
    <r>
      <rPr>
        <sz val="12"/>
        <color theme="1"/>
        <rFont val="Calibri"/>
        <family val="2"/>
        <scheme val="minor"/>
      </rPr>
      <t>" mettre un qui existe déjà.</t>
    </r>
    <r>
      <rPr>
        <sz val="12"/>
        <color theme="1"/>
        <rFont val="Calibri"/>
        <family val="2"/>
        <scheme val="minor"/>
      </rPr>
      <t xml:space="preserve">
4. Cliquer sur le bouton "Create Account"</t>
    </r>
  </si>
  <si>
    <r>
      <t xml:space="preserve">Créer un compte - Avec un </t>
    </r>
    <r>
      <rPr>
        <b/>
        <sz val="12"/>
        <color theme="1"/>
        <rFont val="Calibri"/>
        <family val="2"/>
        <scheme val="minor"/>
      </rPr>
      <t>"Email"</t>
    </r>
    <r>
      <rPr>
        <sz val="12"/>
        <color theme="1"/>
        <rFont val="Calibri"/>
        <family val="2"/>
        <scheme val="minor"/>
      </rPr>
      <t xml:space="preserve"> Invalide</t>
    </r>
  </si>
  <si>
    <r>
      <t>1. Ouvrir le navigateur et saisir l'URL
2. Au niveau du menu cliquer sur le bouton "</t>
    </r>
    <r>
      <rPr>
        <b/>
        <sz val="12"/>
        <color theme="1"/>
        <rFont val="Calibri"/>
        <family val="2"/>
        <scheme val="minor"/>
      </rPr>
      <t>Create account</t>
    </r>
    <r>
      <rPr>
        <sz val="12"/>
        <color theme="1"/>
        <rFont val="Calibri"/>
        <family val="2"/>
        <scheme val="minor"/>
      </rPr>
      <t xml:space="preserve">"
3. Renseigner tous les champs avec des infos corrects. Pour le champs </t>
    </r>
    <r>
      <rPr>
        <b/>
        <sz val="12"/>
        <color theme="1"/>
        <rFont val="Calibri"/>
        <family val="2"/>
        <scheme val="minor"/>
      </rPr>
      <t>"Email"</t>
    </r>
    <r>
      <rPr>
        <sz val="12"/>
        <color theme="1"/>
        <rFont val="Calibri"/>
        <family val="2"/>
        <scheme val="minor"/>
      </rPr>
      <t xml:space="preserve"> mettre une adresse invalide.</t>
    </r>
    <r>
      <rPr>
        <sz val="12"/>
        <color theme="1"/>
        <rFont val="Calibri"/>
        <family val="2"/>
        <scheme val="minor"/>
      </rPr>
      <t xml:space="preserve">
4. Cliquer sur le bouton "Create Account"</t>
    </r>
  </si>
  <si>
    <r>
      <t xml:space="preserve">Créer un compte - Avec un </t>
    </r>
    <r>
      <rPr>
        <b/>
        <sz val="12"/>
        <color theme="1"/>
        <rFont val="Calibri"/>
        <family val="2"/>
        <scheme val="minor"/>
      </rPr>
      <t>"Password"</t>
    </r>
    <r>
      <rPr>
        <sz val="12"/>
        <color theme="1"/>
        <rFont val="Calibri"/>
        <family val="2"/>
        <scheme val="minor"/>
      </rPr>
      <t xml:space="preserve"> contenant moins de 6 caractères</t>
    </r>
  </si>
  <si>
    <r>
      <t>1. Ouvrir le navigateur et saisir l'URL
2. Au niveau du menu cliquer sur le bouton "</t>
    </r>
    <r>
      <rPr>
        <b/>
        <sz val="12"/>
        <color theme="1"/>
        <rFont val="Calibri"/>
        <family val="2"/>
        <scheme val="minor"/>
      </rPr>
      <t>Create account</t>
    </r>
    <r>
      <rPr>
        <sz val="12"/>
        <color theme="1"/>
        <rFont val="Calibri"/>
        <family val="2"/>
        <scheme val="minor"/>
      </rPr>
      <t xml:space="preserve">"
3. Renseigner tous les champs avec des infos corrects. Pour le champs </t>
    </r>
    <r>
      <rPr>
        <b/>
        <sz val="12"/>
        <color theme="1"/>
        <rFont val="Calibri"/>
        <family val="2"/>
        <scheme val="minor"/>
      </rPr>
      <t>"Password"</t>
    </r>
    <r>
      <rPr>
        <sz val="12"/>
        <color theme="1"/>
        <rFont val="Calibri"/>
        <family val="2"/>
        <scheme val="minor"/>
      </rPr>
      <t xml:space="preserve"> saisir moins de 6 caractères.</t>
    </r>
    <r>
      <rPr>
        <sz val="12"/>
        <color theme="1"/>
        <rFont val="Calibri"/>
        <family val="2"/>
        <scheme val="minor"/>
      </rPr>
      <t xml:space="preserve">
4. Cliquer sur le bouton "Create Account"</t>
    </r>
  </si>
  <si>
    <r>
      <t xml:space="preserve">Créer un compte - Avec un </t>
    </r>
    <r>
      <rPr>
        <b/>
        <sz val="12"/>
        <color theme="1"/>
        <rFont val="Calibri"/>
        <family val="2"/>
        <scheme val="minor"/>
      </rPr>
      <t>"Password"</t>
    </r>
    <r>
      <rPr>
        <sz val="12"/>
        <color theme="1"/>
        <rFont val="Calibri"/>
        <family val="2"/>
        <scheme val="minor"/>
      </rPr>
      <t xml:space="preserve">différent de </t>
    </r>
    <r>
      <rPr>
        <b/>
        <sz val="12"/>
        <color theme="1"/>
        <rFont val="Calibri"/>
        <family val="2"/>
        <scheme val="minor"/>
      </rPr>
      <t>"Confirm Password"</t>
    </r>
  </si>
  <si>
    <r>
      <t>1. Ouvrir le navigateur et saisir l'URL
2. Au niveau du menu cliquer sur le bouton "</t>
    </r>
    <r>
      <rPr>
        <b/>
        <sz val="12"/>
        <color theme="1"/>
        <rFont val="Calibri"/>
        <family val="2"/>
        <scheme val="minor"/>
      </rPr>
      <t>Create account</t>
    </r>
    <r>
      <rPr>
        <sz val="12"/>
        <color theme="1"/>
        <rFont val="Calibri"/>
        <family val="2"/>
        <scheme val="minor"/>
      </rPr>
      <t xml:space="preserve">"
3. Renseigner tous les champs avec des infos corrects. Pour les champs </t>
    </r>
    <r>
      <rPr>
        <b/>
        <sz val="12"/>
        <color theme="1"/>
        <rFont val="Calibri"/>
        <family val="2"/>
        <scheme val="minor"/>
      </rPr>
      <t>"Password"</t>
    </r>
    <r>
      <rPr>
        <sz val="12"/>
        <color theme="1"/>
        <rFont val="Calibri"/>
        <family val="2"/>
        <scheme val="minor"/>
      </rPr>
      <t xml:space="preserve"> et </t>
    </r>
    <r>
      <rPr>
        <b/>
        <sz val="12"/>
        <color theme="1"/>
        <rFont val="Calibri"/>
        <family val="2"/>
        <scheme val="minor"/>
      </rPr>
      <t>"Confirm Password"</t>
    </r>
    <r>
      <rPr>
        <sz val="12"/>
        <color theme="1"/>
        <rFont val="Calibri"/>
        <family val="2"/>
        <scheme val="minor"/>
      </rPr>
      <t>, saisir 2 mots de passe différents</t>
    </r>
    <r>
      <rPr>
        <sz val="12"/>
        <color theme="1"/>
        <rFont val="Calibri"/>
        <family val="2"/>
        <scheme val="minor"/>
      </rPr>
      <t>.</t>
    </r>
    <r>
      <rPr>
        <sz val="12"/>
        <color theme="1"/>
        <rFont val="Calibri"/>
        <family val="2"/>
        <scheme val="minor"/>
      </rPr>
      <t xml:space="preserve">
4. Cliquer sur le bouton "Create Account"</t>
    </r>
  </si>
  <si>
    <t>Vérifier la connexion à un compte</t>
  </si>
  <si>
    <t>Se connecter - Cas Nominal</t>
  </si>
  <si>
    <r>
      <t>1. Ouvrir le navigateur et saisir l'URL
2. Au niveau du menu cliquer sur le bouton "</t>
    </r>
    <r>
      <rPr>
        <b/>
        <sz val="12"/>
        <color theme="1"/>
        <rFont val="Calibri"/>
        <family val="2"/>
        <scheme val="minor"/>
      </rPr>
      <t>Login</t>
    </r>
    <r>
      <rPr>
        <sz val="12"/>
        <color theme="1"/>
        <rFont val="Calibri"/>
        <family val="2"/>
        <scheme val="minor"/>
      </rPr>
      <t>"
3. Renseigner un "</t>
    </r>
    <r>
      <rPr>
        <b/>
        <sz val="12"/>
        <color theme="1"/>
        <rFont val="Calibri"/>
        <family val="2"/>
        <scheme val="minor"/>
      </rPr>
      <t>Email</t>
    </r>
    <r>
      <rPr>
        <sz val="12"/>
        <color theme="1"/>
        <rFont val="Calibri"/>
        <family val="2"/>
        <scheme val="minor"/>
      </rPr>
      <t>" et un "</t>
    </r>
    <r>
      <rPr>
        <b/>
        <sz val="12"/>
        <color theme="1"/>
        <rFont val="Calibri"/>
        <family val="2"/>
        <scheme val="minor"/>
      </rPr>
      <t>Password</t>
    </r>
    <r>
      <rPr>
        <sz val="12"/>
        <color theme="1"/>
        <rFont val="Calibri"/>
        <family val="2"/>
        <scheme val="minor"/>
      </rPr>
      <t>" valides.</t>
    </r>
    <r>
      <rPr>
        <sz val="12"/>
        <color theme="1"/>
        <rFont val="Calibri"/>
        <family val="2"/>
        <scheme val="minor"/>
      </rPr>
      <t xml:space="preserve">
4. Cliquer sur le bouton "</t>
    </r>
    <r>
      <rPr>
        <b/>
        <sz val="12"/>
        <color theme="1"/>
        <rFont val="Calibri"/>
        <family val="2"/>
        <scheme val="minor"/>
      </rPr>
      <t>Login</t>
    </r>
    <r>
      <rPr>
        <sz val="12"/>
        <color theme="1"/>
        <rFont val="Calibri"/>
        <family val="2"/>
        <scheme val="minor"/>
      </rPr>
      <t>"</t>
    </r>
  </si>
  <si>
    <t>Se connecter - Avec un Email invalide</t>
  </si>
  <si>
    <r>
      <t>1. Ouvrir le navigateur et saisir l'URL
2. Au niveau du menu cliquer sur le bouton "</t>
    </r>
    <r>
      <rPr>
        <b/>
        <sz val="12"/>
        <color theme="1"/>
        <rFont val="Calibri"/>
        <family val="2"/>
        <scheme val="minor"/>
      </rPr>
      <t>Login</t>
    </r>
    <r>
      <rPr>
        <sz val="12"/>
        <color theme="1"/>
        <rFont val="Calibri"/>
        <family val="2"/>
        <scheme val="minor"/>
      </rPr>
      <t>"
3. Renseigner un "</t>
    </r>
    <r>
      <rPr>
        <b/>
        <sz val="12"/>
        <color theme="1"/>
        <rFont val="Calibri"/>
        <family val="2"/>
        <scheme val="minor"/>
      </rPr>
      <t>Email</t>
    </r>
    <r>
      <rPr>
        <sz val="12"/>
        <color theme="1"/>
        <rFont val="Calibri"/>
        <family val="2"/>
        <scheme val="minor"/>
      </rPr>
      <t>" invalide et un "</t>
    </r>
    <r>
      <rPr>
        <b/>
        <sz val="12"/>
        <color theme="1"/>
        <rFont val="Calibri"/>
        <family val="2"/>
        <scheme val="minor"/>
      </rPr>
      <t>Password</t>
    </r>
    <r>
      <rPr>
        <sz val="12"/>
        <color theme="1"/>
        <rFont val="Calibri"/>
        <family val="2"/>
        <scheme val="minor"/>
      </rPr>
      <t>" valide.</t>
    </r>
    <r>
      <rPr>
        <sz val="12"/>
        <color theme="1"/>
        <rFont val="Calibri"/>
        <family val="2"/>
        <scheme val="minor"/>
      </rPr>
      <t xml:space="preserve">
4. Cliquer sur le bouton "</t>
    </r>
    <r>
      <rPr>
        <b/>
        <sz val="12"/>
        <color theme="1"/>
        <rFont val="Calibri"/>
        <family val="2"/>
        <scheme val="minor"/>
      </rPr>
      <t>Login</t>
    </r>
    <r>
      <rPr>
        <sz val="12"/>
        <color theme="1"/>
        <rFont val="Calibri"/>
        <family val="2"/>
        <scheme val="minor"/>
      </rPr>
      <t>"</t>
    </r>
  </si>
  <si>
    <t xml:space="preserve">Se connecter - Avec un mauvais Mot de passe </t>
  </si>
  <si>
    <r>
      <t>1. Ouvrir le navigateur et saisir l'URL
2. Au niveau du menu cliquer sur le bouton "</t>
    </r>
    <r>
      <rPr>
        <b/>
        <sz val="12"/>
        <color theme="1"/>
        <rFont val="Calibri"/>
        <family val="2"/>
        <scheme val="minor"/>
      </rPr>
      <t>Login</t>
    </r>
    <r>
      <rPr>
        <sz val="12"/>
        <color theme="1"/>
        <rFont val="Calibri"/>
        <family val="2"/>
        <scheme val="minor"/>
      </rPr>
      <t>"
3. Renseigner un "</t>
    </r>
    <r>
      <rPr>
        <b/>
        <sz val="12"/>
        <color theme="1"/>
        <rFont val="Calibri"/>
        <family val="2"/>
        <scheme val="minor"/>
      </rPr>
      <t>Email</t>
    </r>
    <r>
      <rPr>
        <sz val="12"/>
        <color theme="1"/>
        <rFont val="Calibri"/>
        <family val="2"/>
        <scheme val="minor"/>
      </rPr>
      <t>" valide et un "</t>
    </r>
    <r>
      <rPr>
        <b/>
        <sz val="12"/>
        <color theme="1"/>
        <rFont val="Calibri"/>
        <family val="2"/>
        <scheme val="minor"/>
      </rPr>
      <t>Password</t>
    </r>
    <r>
      <rPr>
        <sz val="12"/>
        <color theme="1"/>
        <rFont val="Calibri"/>
        <family val="2"/>
        <scheme val="minor"/>
      </rPr>
      <t>" incorrect.</t>
    </r>
    <r>
      <rPr>
        <sz val="12"/>
        <color theme="1"/>
        <rFont val="Calibri"/>
        <family val="2"/>
        <scheme val="minor"/>
      </rPr>
      <t xml:space="preserve">
4. Cliquer sur le bouton "</t>
    </r>
    <r>
      <rPr>
        <b/>
        <sz val="12"/>
        <color theme="1"/>
        <rFont val="Calibri"/>
        <family val="2"/>
        <scheme val="minor"/>
      </rPr>
      <t>Login</t>
    </r>
    <r>
      <rPr>
        <sz val="12"/>
        <color theme="1"/>
        <rFont val="Calibri"/>
        <family val="2"/>
        <scheme val="minor"/>
      </rPr>
      <t>"</t>
    </r>
  </si>
  <si>
    <r>
      <rPr>
        <b/>
        <sz val="12"/>
        <color theme="1"/>
        <rFont val="Calibri"/>
        <family val="2"/>
        <scheme val="minor"/>
      </rPr>
      <t>URL:</t>
    </r>
    <r>
      <rPr>
        <sz val="12"/>
        <color theme="1"/>
        <rFont val="Calibri"/>
        <family val="2"/>
        <scheme val="minor"/>
      </rPr>
      <t xml:space="preserve"> https://isc-developer-docs-dsideveloperportal-dev.apps.malaaw-rec.orange-sonatel.com/</t>
    </r>
  </si>
  <si>
    <t>Si MDP et login ne correspondent pas : indiquer en rouge : Le login et/ou le mot de passe ne correspondent pas ou est invalide.</t>
  </si>
  <si>
    <t>Vérifier la réinitialisation mot de passe</t>
  </si>
  <si>
    <t>Réinitialiser mot de passe - cas nominal</t>
  </si>
  <si>
    <r>
      <t>1. Ouvrir le navigateur et saisir l'URL
2. Au niveau du menu cliquer sur le bouton "</t>
    </r>
    <r>
      <rPr>
        <b/>
        <sz val="12"/>
        <color theme="1"/>
        <rFont val="Calibri"/>
        <family val="2"/>
        <scheme val="minor"/>
      </rPr>
      <t>Login</t>
    </r>
    <r>
      <rPr>
        <sz val="12"/>
        <color theme="1"/>
        <rFont val="Calibri"/>
        <family val="2"/>
        <scheme val="minor"/>
      </rPr>
      <t>"
3. Cliquer sur le lien "</t>
    </r>
    <r>
      <rPr>
        <b/>
        <sz val="12"/>
        <color theme="1"/>
        <rFont val="Calibri"/>
        <family val="2"/>
        <scheme val="minor"/>
      </rPr>
      <t>Forgot Password"</t>
    </r>
    <r>
      <rPr>
        <sz val="12"/>
        <color theme="1"/>
        <rFont val="Calibri"/>
        <family val="2"/>
        <scheme val="minor"/>
      </rPr>
      <t xml:space="preserve">
4. Renseigner un email valide.
5. Cliquer sur le bouton "</t>
    </r>
    <r>
      <rPr>
        <b/>
        <sz val="12"/>
        <color theme="1"/>
        <rFont val="Calibri"/>
        <family val="2"/>
        <scheme val="minor"/>
      </rPr>
      <t>Reset my Password</t>
    </r>
    <r>
      <rPr>
        <sz val="12"/>
        <color theme="1"/>
        <rFont val="Calibri"/>
        <family val="2"/>
        <scheme val="minor"/>
      </rPr>
      <t>"</t>
    </r>
  </si>
  <si>
    <t>1. Un email contenant un lien devrait être envoyé sur l'adresse mail renseigné. 
2. Une fois cliqué sur le lien, vous devriez être redirigé sur une page.  
3. Saisir le nouveau mot de passe et le confirmer</t>
  </si>
  <si>
    <t>Réinitialiser mot de passe - email invalide</t>
  </si>
  <si>
    <r>
      <t>1. Ouvrir le navigateur et saisir l'URL
2. Au niveau du menu cliquer sur le bouton "</t>
    </r>
    <r>
      <rPr>
        <b/>
        <sz val="12"/>
        <color theme="1"/>
        <rFont val="Calibri"/>
        <family val="2"/>
        <scheme val="minor"/>
      </rPr>
      <t>Login</t>
    </r>
    <r>
      <rPr>
        <sz val="12"/>
        <color theme="1"/>
        <rFont val="Calibri"/>
        <family val="2"/>
        <scheme val="minor"/>
      </rPr>
      <t>"
3. Cliquer sur le lien "</t>
    </r>
    <r>
      <rPr>
        <b/>
        <sz val="12"/>
        <color theme="1"/>
        <rFont val="Calibri"/>
        <family val="2"/>
        <scheme val="minor"/>
      </rPr>
      <t>Forgot Password"</t>
    </r>
    <r>
      <rPr>
        <sz val="12"/>
        <color theme="1"/>
        <rFont val="Calibri"/>
        <family val="2"/>
        <scheme val="minor"/>
      </rPr>
      <t xml:space="preserve">
4. Renseigner un email inexistant.
5. Cliquer sur le bouton "</t>
    </r>
    <r>
      <rPr>
        <b/>
        <sz val="12"/>
        <color theme="1"/>
        <rFont val="Calibri"/>
        <family val="2"/>
        <scheme val="minor"/>
      </rPr>
      <t>Reset my Password</t>
    </r>
    <r>
      <rPr>
        <sz val="12"/>
        <color theme="1"/>
        <rFont val="Calibri"/>
        <family val="2"/>
        <scheme val="minor"/>
      </rPr>
      <t>"</t>
    </r>
  </si>
  <si>
    <r>
      <t>1. Ouvrir le navigateur et saisir l'URL
2. Au niveau du menu cliquer sur le bouton "</t>
    </r>
    <r>
      <rPr>
        <b/>
        <sz val="12"/>
        <color theme="1"/>
        <rFont val="Calibri"/>
        <family val="2"/>
        <scheme val="minor"/>
      </rPr>
      <t>Login</t>
    </r>
    <r>
      <rPr>
        <sz val="12"/>
        <color theme="1"/>
        <rFont val="Calibri"/>
        <family val="2"/>
        <scheme val="minor"/>
      </rPr>
      <t>"
3. Cliquer sur le lien "</t>
    </r>
    <r>
      <rPr>
        <b/>
        <sz val="12"/>
        <color theme="1"/>
        <rFont val="Calibri"/>
        <family val="2"/>
        <scheme val="minor"/>
      </rPr>
      <t>Forgot Password"</t>
    </r>
    <r>
      <rPr>
        <sz val="12"/>
        <color theme="1"/>
        <rFont val="Calibri"/>
        <family val="2"/>
        <scheme val="minor"/>
      </rPr>
      <t xml:space="preserve">
4. Renseigner un email invalide.
5. Cliquer sur le bouton "</t>
    </r>
    <r>
      <rPr>
        <b/>
        <sz val="12"/>
        <color theme="1"/>
        <rFont val="Calibri"/>
        <family val="2"/>
        <scheme val="minor"/>
      </rPr>
      <t>Reset my Password</t>
    </r>
    <r>
      <rPr>
        <sz val="12"/>
        <color theme="1"/>
        <rFont val="Calibri"/>
        <family val="2"/>
        <scheme val="minor"/>
      </rPr>
      <t>"</t>
    </r>
  </si>
  <si>
    <t>Réinitialiser mot de passe - email inexistant</t>
  </si>
  <si>
    <t xml:space="preserve">Un message d'erreur en rouge devrait être affiché. </t>
  </si>
  <si>
    <t>Un message d'erreur devrait être affiché. Et aucun mail ne devrait être envoyé.</t>
  </si>
  <si>
    <t>OK</t>
  </si>
  <si>
    <t>Pas d'action après la création du compte, on est automatiquement redirigé sur la page d'accueil du console.</t>
  </si>
  <si>
    <t>c'est bon, on a des messages d'erreur</t>
  </si>
  <si>
    <t>c'est bon, on a un message d'erreur</t>
  </si>
  <si>
    <t>KO</t>
  </si>
  <si>
    <t>Aucun message d'erreur n'est affiché et le compte est créé</t>
  </si>
  <si>
    <t>donnée de test</t>
  </si>
  <si>
    <t>fode.ndiaye@orange-sonatel.com</t>
  </si>
  <si>
    <t>Nd1@y3193</t>
  </si>
  <si>
    <t>fodendiaye1@gmail.com</t>
  </si>
  <si>
    <r>
      <t xml:space="preserve">Quand on crée un compte avec une adresse mail ayant le même identifiant mais avec un nom de domaine différent qu'une  adresse existante dans la base. On a le message d'erreur suivant : </t>
    </r>
    <r>
      <rPr>
        <b/>
        <sz val="12"/>
        <color theme="1"/>
        <rFont val="Arial"/>
        <family val="2"/>
      </rPr>
      <t>Ce compte existe déjà</t>
    </r>
  </si>
  <si>
    <t>On peut créer un mot de passe avec moins de 6 caractères</t>
  </si>
  <si>
    <t>url</t>
  </si>
  <si>
    <t>https://isc-developer-console-dsideveloperportal-dev.apps.malaaw-rec.orange-sonatel.com/user/auth</t>
  </si>
  <si>
    <t xml:space="preserve">Vérifier la création d'un compte
</t>
  </si>
  <si>
    <t>Listing des applications</t>
  </si>
  <si>
    <r>
      <rPr>
        <b/>
        <sz val="12"/>
        <color theme="1"/>
        <rFont val="Calibri"/>
        <family val="2"/>
        <scheme val="minor"/>
      </rPr>
      <t>URL:</t>
    </r>
    <r>
      <rPr>
        <sz val="12"/>
        <color theme="1"/>
        <rFont val="Calibri"/>
        <family val="2"/>
        <scheme val="minor"/>
      </rPr>
      <t xml:space="preserve"> https://isc-developer-console-dsideveloperportal-dev.apps.malaaw-rec.orange-sonatel.com/user/auth</t>
    </r>
  </si>
  <si>
    <r>
      <t xml:space="preserve">Voir la liste de mes applications </t>
    </r>
    <r>
      <rPr>
        <b/>
        <sz val="12"/>
        <color theme="1"/>
        <rFont val="Calibri"/>
        <family val="2"/>
        <scheme val="minor"/>
      </rPr>
      <t>Sandbox</t>
    </r>
    <r>
      <rPr>
        <sz val="12"/>
        <color theme="1"/>
        <rFont val="Calibri"/>
        <family val="2"/>
        <scheme val="minor"/>
      </rPr>
      <t xml:space="preserve"> - Cas Nominal</t>
    </r>
  </si>
  <si>
    <r>
      <t xml:space="preserve">Voir la liste de mes applications </t>
    </r>
    <r>
      <rPr>
        <b/>
        <sz val="12"/>
        <color theme="1"/>
        <rFont val="Calibri"/>
        <family val="2"/>
        <scheme val="minor"/>
      </rPr>
      <t>Production</t>
    </r>
    <r>
      <rPr>
        <sz val="12"/>
        <color theme="1"/>
        <rFont val="Calibri"/>
        <family val="2"/>
        <scheme val="minor"/>
      </rPr>
      <t xml:space="preserve"> - Cas Nominal</t>
    </r>
  </si>
  <si>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</si>
  <si>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Sur la page, cliquer sur le switch bouton à côté de "</t>
    </r>
    <r>
      <rPr>
        <b/>
        <sz val="12"/>
        <color theme="1"/>
        <rFont val="Calibri"/>
        <family val="2"/>
        <scheme val="minor"/>
      </rPr>
      <t>Sandbox</t>
    </r>
    <r>
      <rPr>
        <sz val="12"/>
        <color theme="1"/>
        <rFont val="Calibri"/>
        <family val="2"/>
        <scheme val="minor"/>
      </rPr>
      <t>"</t>
    </r>
  </si>
  <si>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
4. La liste des applications en </t>
    </r>
    <r>
      <rPr>
        <b/>
        <sz val="12"/>
        <color theme="1"/>
        <rFont val="Calibri"/>
        <family val="2"/>
        <scheme val="minor"/>
      </rPr>
      <t>production</t>
    </r>
    <r>
      <rPr>
        <sz val="12"/>
        <color theme="1"/>
        <rFont val="Calibri"/>
        <family val="2"/>
        <scheme val="minor"/>
      </rPr>
      <t xml:space="preserve"> s'affichent.</t>
    </r>
  </si>
  <si>
    <r>
      <rPr>
        <b/>
        <sz val="12"/>
        <color theme="1"/>
        <rFont val="Calibri"/>
        <family val="2"/>
        <scheme val="minor"/>
      </rPr>
      <t>URL:</t>
    </r>
    <r>
      <rPr>
        <sz val="12"/>
        <color theme="1"/>
        <rFont val="Calibri"/>
        <family val="2"/>
        <scheme val="minor"/>
      </rPr>
      <t xml:space="preserve"> https://isc-developer-console-dsideveloperportal-dev.apps.malaaw-rec.orange-sonatel.com/</t>
    </r>
  </si>
  <si>
    <r>
      <t xml:space="preserve">Créer une application en </t>
    </r>
    <r>
      <rPr>
        <b/>
        <sz val="12"/>
        <color theme="1"/>
        <rFont val="Calibri"/>
        <family val="2"/>
        <scheme val="minor"/>
      </rPr>
      <t>Sandbox</t>
    </r>
    <r>
      <rPr>
        <sz val="12"/>
        <color theme="1"/>
        <rFont val="Calibri"/>
        <family val="2"/>
        <scheme val="minor"/>
      </rPr>
      <t xml:space="preserve"> - Cas nominal</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</si>
  <si>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A côté de la barre de recherche, cliquer sur le bouton "</t>
    </r>
    <r>
      <rPr>
        <b/>
        <sz val="12"/>
        <color theme="1"/>
        <rFont val="Calibri"/>
        <family val="2"/>
        <scheme val="minor"/>
      </rPr>
      <t>New Application</t>
    </r>
    <r>
      <rPr>
        <sz val="12"/>
        <color theme="1"/>
        <rFont val="Calibri"/>
        <family val="2"/>
        <scheme val="minor"/>
      </rPr>
      <t>"
5. Saisir l'</t>
    </r>
    <r>
      <rPr>
        <b/>
        <sz val="12"/>
        <color theme="1"/>
        <rFont val="Calibri"/>
        <family val="2"/>
        <scheme val="minor"/>
      </rPr>
      <t>Application name</t>
    </r>
    <r>
      <rPr>
        <sz val="12"/>
        <color theme="1"/>
        <rFont val="Calibri"/>
        <family val="2"/>
        <scheme val="minor"/>
      </rPr>
      <t xml:space="preserve">, la </t>
    </r>
    <r>
      <rPr>
        <b/>
        <sz val="12"/>
        <color theme="1"/>
        <rFont val="Calibri"/>
        <family val="2"/>
        <scheme val="minor"/>
      </rPr>
      <t>Description</t>
    </r>
    <r>
      <rPr>
        <sz val="12"/>
        <color theme="1"/>
        <rFont val="Calibri"/>
        <family val="2"/>
        <scheme val="minor"/>
      </rPr>
      <t>, sélectionner les APIs et cliquer sur le bouton "</t>
    </r>
    <r>
      <rPr>
        <b/>
        <sz val="12"/>
        <color theme="1"/>
        <rFont val="Calibri"/>
        <family val="2"/>
        <scheme val="minor"/>
      </rPr>
      <t>Create Application</t>
    </r>
    <r>
      <rPr>
        <sz val="12"/>
        <color theme="1"/>
        <rFont val="Calibri"/>
        <family val="2"/>
        <scheme val="minor"/>
      </rPr>
      <t>"</t>
    </r>
  </si>
  <si>
    <r>
      <t xml:space="preserve">Créer une application en </t>
    </r>
    <r>
      <rPr>
        <b/>
        <sz val="12"/>
        <color theme="1"/>
        <rFont val="Calibri"/>
        <family val="2"/>
        <scheme val="minor"/>
      </rPr>
      <t>Sandbox</t>
    </r>
    <r>
      <rPr>
        <sz val="12"/>
        <color theme="1"/>
        <rFont val="Calibri"/>
        <family val="2"/>
        <scheme val="minor"/>
      </rPr>
      <t xml:space="preserve"> - Sans renseigner le nom de l'application</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</si>
  <si>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A côté de la barre de recherche, cliquer sur le bouton "</t>
    </r>
    <r>
      <rPr>
        <b/>
        <sz val="12"/>
        <color theme="1"/>
        <rFont val="Calibri"/>
        <family val="2"/>
        <scheme val="minor"/>
      </rPr>
      <t>New Application</t>
    </r>
    <r>
      <rPr>
        <sz val="12"/>
        <color theme="1"/>
        <rFont val="Calibri"/>
        <family val="2"/>
        <scheme val="minor"/>
      </rPr>
      <t>"
5. Sans renseigner l'</t>
    </r>
    <r>
      <rPr>
        <b/>
        <sz val="12"/>
        <color theme="1"/>
        <rFont val="Calibri"/>
        <family val="2"/>
        <scheme val="minor"/>
      </rPr>
      <t>Application Name</t>
    </r>
    <r>
      <rPr>
        <sz val="12"/>
        <color theme="1"/>
        <rFont val="Calibri"/>
        <family val="2"/>
        <scheme val="minor"/>
      </rPr>
      <t xml:space="preserve"> cliquer sur le bouton "</t>
    </r>
    <r>
      <rPr>
        <b/>
        <sz val="12"/>
        <color theme="1"/>
        <rFont val="Calibri"/>
        <family val="2"/>
        <scheme val="minor"/>
      </rPr>
      <t>Create Application</t>
    </r>
    <r>
      <rPr>
        <sz val="12"/>
        <color theme="1"/>
        <rFont val="Calibri"/>
        <family val="2"/>
        <scheme val="minor"/>
      </rPr>
      <t>"</t>
    </r>
  </si>
  <si>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
4. La page de création de l'application s'affiche
5. Un message d'erreur devrait s'afficher et l'application n'est pas créée</t>
    </r>
  </si>
  <si>
    <r>
      <t xml:space="preserve">Créer une application en </t>
    </r>
    <r>
      <rPr>
        <b/>
        <sz val="12"/>
        <color theme="1"/>
        <rFont val="Calibri"/>
        <family val="2"/>
        <scheme val="minor"/>
      </rPr>
      <t>Production</t>
    </r>
    <r>
      <rPr>
        <sz val="12"/>
        <color theme="1"/>
        <rFont val="Calibri"/>
        <family val="2"/>
        <scheme val="minor"/>
      </rPr>
      <t xml:space="preserve"> - Cas nominal</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</si>
  <si>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A côté de la barre de recherche, cliquer sur le bouton "</t>
    </r>
    <r>
      <rPr>
        <b/>
        <sz val="12"/>
        <color theme="1"/>
        <rFont val="Calibri"/>
        <family val="2"/>
        <scheme val="minor"/>
      </rPr>
      <t>New Application</t>
    </r>
    <r>
      <rPr>
        <sz val="12"/>
        <color theme="1"/>
        <rFont val="Calibri"/>
        <family val="2"/>
        <scheme val="minor"/>
      </rPr>
      <t>"
5. Saisir l'</t>
    </r>
    <r>
      <rPr>
        <b/>
        <sz val="12"/>
        <color theme="1"/>
        <rFont val="Calibri"/>
        <family val="2"/>
        <scheme val="minor"/>
      </rPr>
      <t>Application name</t>
    </r>
    <r>
      <rPr>
        <sz val="12"/>
        <color theme="1"/>
        <rFont val="Calibri"/>
        <family val="2"/>
        <scheme val="minor"/>
      </rPr>
      <t xml:space="preserve">, la </t>
    </r>
    <r>
      <rPr>
        <b/>
        <sz val="12"/>
        <color theme="1"/>
        <rFont val="Calibri"/>
        <family val="2"/>
        <scheme val="minor"/>
      </rPr>
      <t>Description</t>
    </r>
    <r>
      <rPr>
        <sz val="12"/>
        <color theme="1"/>
        <rFont val="Calibri"/>
        <family val="2"/>
        <scheme val="minor"/>
      </rPr>
      <t xml:space="preserve">, sélectionner les APIs, cliquer sur le switch bouton pour choisir </t>
    </r>
    <r>
      <rPr>
        <b/>
        <sz val="12"/>
        <color theme="1"/>
        <rFont val="Calibri"/>
        <family val="2"/>
        <scheme val="minor"/>
      </rPr>
      <t>Production</t>
    </r>
    <r>
      <rPr>
        <sz val="12"/>
        <color theme="1"/>
        <rFont val="Calibri"/>
        <family val="2"/>
        <scheme val="minor"/>
      </rPr>
      <t xml:space="preserve"> et cliquer sur le bouton "</t>
    </r>
    <r>
      <rPr>
        <b/>
        <sz val="12"/>
        <color theme="1"/>
        <rFont val="Calibri"/>
        <family val="2"/>
        <scheme val="minor"/>
      </rPr>
      <t>Create Application</t>
    </r>
    <r>
      <rPr>
        <sz val="12"/>
        <color theme="1"/>
        <rFont val="Calibri"/>
        <family val="2"/>
        <scheme val="minor"/>
      </rPr>
      <t>"</t>
    </r>
  </si>
  <si>
    <r>
      <t xml:space="preserve">Créer une application en </t>
    </r>
    <r>
      <rPr>
        <b/>
        <sz val="12"/>
        <color theme="1"/>
        <rFont val="Calibri"/>
        <family val="2"/>
        <scheme val="minor"/>
      </rPr>
      <t>Production</t>
    </r>
    <r>
      <rPr>
        <sz val="12"/>
        <color theme="1"/>
        <rFont val="Calibri"/>
        <family val="2"/>
        <scheme val="minor"/>
      </rPr>
      <t xml:space="preserve"> - Sans renseigner le nom de l'application</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</si>
  <si>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A côté de la barre de recherche, cliquer sur le bouton "</t>
    </r>
    <r>
      <rPr>
        <b/>
        <sz val="12"/>
        <color theme="1"/>
        <rFont val="Calibri"/>
        <family val="2"/>
        <scheme val="minor"/>
      </rPr>
      <t>New Application</t>
    </r>
    <r>
      <rPr>
        <sz val="12"/>
        <color theme="1"/>
        <rFont val="Calibri"/>
        <family val="2"/>
        <scheme val="minor"/>
      </rPr>
      <t>"
5. Sans renseigner l'Application Name cliquer sur le bouton "Create Application"</t>
    </r>
  </si>
  <si>
    <t>Création d'application Sandbox ou Production</t>
  </si>
  <si>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
4. La page de création de l'application s'affiche
5. les infos sont saisies et l'application est crée et devrait être affichée sur les applis en </t>
    </r>
    <r>
      <rPr>
        <b/>
        <sz val="12"/>
        <color theme="1"/>
        <rFont val="Calibri"/>
        <family val="2"/>
        <scheme val="minor"/>
      </rPr>
      <t>Production</t>
    </r>
    <r>
      <rPr>
        <sz val="12"/>
        <color theme="1"/>
        <rFont val="Calibri"/>
        <family val="2"/>
        <scheme val="minor"/>
      </rPr>
      <t>. Tous les APIs sélectionnées devraient être visibles.</t>
    </r>
  </si>
  <si>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
4. La page de création de l'application s'affiche
5. les infos sont saisies et l'application est crée et devrait être affichée sur les applis </t>
    </r>
    <r>
      <rPr>
        <b/>
        <sz val="12"/>
        <color theme="1"/>
        <rFont val="Calibri"/>
        <family val="2"/>
        <scheme val="minor"/>
      </rPr>
      <t>sandbox</t>
    </r>
    <r>
      <rPr>
        <sz val="12"/>
        <color theme="1"/>
        <rFont val="Calibri"/>
        <family val="2"/>
        <scheme val="minor"/>
      </rPr>
      <t>. Tous les APIs sélectionnées devraient être visibles.</t>
    </r>
  </si>
  <si>
    <r>
      <t xml:space="preserve">Modifier une application en </t>
    </r>
    <r>
      <rPr>
        <b/>
        <sz val="12"/>
        <color theme="1"/>
        <rFont val="Calibri"/>
        <family val="2"/>
        <scheme val="minor"/>
      </rPr>
      <t>Sandbox</t>
    </r>
    <r>
      <rPr>
        <sz val="12"/>
        <color theme="1"/>
        <rFont val="Calibri"/>
        <family val="2"/>
        <scheme val="minor"/>
      </rPr>
      <t xml:space="preserve"> - Cas nominal</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</si>
  <si>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xml:space="preserve">"
4. Au niveau de l'application à modifier cliquer sur l'icône (modifier). Ou cliquer sur l'application, ensuite sur le bouton </t>
    </r>
    <r>
      <rPr>
        <b/>
        <sz val="12"/>
        <color theme="1"/>
        <rFont val="Calibri"/>
        <family val="2"/>
        <scheme val="minor"/>
      </rPr>
      <t>Update</t>
    </r>
    <r>
      <rPr>
        <sz val="12"/>
        <color theme="1"/>
        <rFont val="Calibri"/>
        <family val="2"/>
        <scheme val="minor"/>
      </rPr>
      <t xml:space="preserve">
5. Modifier l'</t>
    </r>
    <r>
      <rPr>
        <b/>
        <sz val="12"/>
        <color theme="1"/>
        <rFont val="Calibri"/>
        <family val="2"/>
        <scheme val="minor"/>
      </rPr>
      <t>Application name</t>
    </r>
    <r>
      <rPr>
        <sz val="12"/>
        <color theme="1"/>
        <rFont val="Calibri"/>
        <family val="2"/>
        <scheme val="minor"/>
      </rPr>
      <t xml:space="preserve">, la </t>
    </r>
    <r>
      <rPr>
        <b/>
        <sz val="12"/>
        <color theme="1"/>
        <rFont val="Calibri"/>
        <family val="2"/>
        <scheme val="minor"/>
      </rPr>
      <t>Description</t>
    </r>
    <r>
      <rPr>
        <sz val="12"/>
        <color theme="1"/>
        <rFont val="Calibri"/>
        <family val="2"/>
        <scheme val="minor"/>
      </rPr>
      <t>, sélectionner les APIs, cliquer sur le bouton "</t>
    </r>
    <r>
      <rPr>
        <b/>
        <sz val="12"/>
        <color theme="1"/>
        <rFont val="Calibri"/>
        <family val="2"/>
        <scheme val="minor"/>
      </rPr>
      <t>Update Application</t>
    </r>
    <r>
      <rPr>
        <sz val="12"/>
        <color theme="1"/>
        <rFont val="Calibri"/>
        <family val="2"/>
        <scheme val="minor"/>
      </rPr>
      <t>"</t>
    </r>
  </si>
  <si>
    <r>
      <t xml:space="preserve">1. La page de connexion s'affiche
2. La page d'accueil est affichée
3. La liste des applications en </t>
    </r>
    <r>
      <rPr>
        <b/>
        <sz val="12"/>
        <color theme="1"/>
        <rFont val="Calibri"/>
        <family val="2"/>
        <scheme val="minor"/>
      </rPr>
      <t>sandbox</t>
    </r>
    <r>
      <rPr>
        <sz val="12"/>
        <color theme="1"/>
        <rFont val="Calibri"/>
        <family val="2"/>
        <scheme val="minor"/>
      </rPr>
      <t xml:space="preserve"> s'affichent
4. La page de modification de l'application s'affiche
5. les infos sont saisies et l'application est mise à jour. Tous les APIs sélectionnées devraient être visibles.</t>
    </r>
  </si>
  <si>
    <r>
      <t xml:space="preserve">Modifier une application en </t>
    </r>
    <r>
      <rPr>
        <b/>
        <sz val="12"/>
        <color theme="1"/>
        <rFont val="Calibri"/>
        <family val="2"/>
        <scheme val="minor"/>
      </rPr>
      <t>Production</t>
    </r>
    <r>
      <rPr>
        <sz val="12"/>
        <color theme="1"/>
        <rFont val="Calibri"/>
        <family val="2"/>
        <scheme val="minor"/>
      </rPr>
      <t xml:space="preserve"> - Cas nominal</t>
    </r>
  </si>
  <si>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xml:space="preserve">" et ensuite cliquer sur le switch bouton
4. Au niveau de l'application à modifier cliquer sur l'icône (modifier). Ou cliquer sur l'application, ensuite sur le bouton </t>
    </r>
    <r>
      <rPr>
        <b/>
        <sz val="12"/>
        <color theme="1"/>
        <rFont val="Calibri"/>
        <family val="2"/>
        <scheme val="minor"/>
      </rPr>
      <t>Update</t>
    </r>
    <r>
      <rPr>
        <sz val="12"/>
        <color theme="1"/>
        <rFont val="Calibri"/>
        <family val="2"/>
        <scheme val="minor"/>
      </rPr>
      <t xml:space="preserve">
5. Modifier l'</t>
    </r>
    <r>
      <rPr>
        <b/>
        <sz val="12"/>
        <color theme="1"/>
        <rFont val="Calibri"/>
        <family val="2"/>
        <scheme val="minor"/>
      </rPr>
      <t>Application name</t>
    </r>
    <r>
      <rPr>
        <sz val="12"/>
        <color theme="1"/>
        <rFont val="Calibri"/>
        <family val="2"/>
        <scheme val="minor"/>
      </rPr>
      <t xml:space="preserve">, la </t>
    </r>
    <r>
      <rPr>
        <b/>
        <sz val="12"/>
        <color theme="1"/>
        <rFont val="Calibri"/>
        <family val="2"/>
        <scheme val="minor"/>
      </rPr>
      <t>Description</t>
    </r>
    <r>
      <rPr>
        <sz val="12"/>
        <color theme="1"/>
        <rFont val="Calibri"/>
        <family val="2"/>
        <scheme val="minor"/>
      </rPr>
      <t>, sélectionner les APIs, cliquer sur le bouton "</t>
    </r>
    <r>
      <rPr>
        <b/>
        <sz val="12"/>
        <color theme="1"/>
        <rFont val="Calibri"/>
        <family val="2"/>
        <scheme val="minor"/>
      </rPr>
      <t>Update Application</t>
    </r>
    <r>
      <rPr>
        <sz val="12"/>
        <color theme="1"/>
        <rFont val="Calibri"/>
        <family val="2"/>
        <scheme val="minor"/>
      </rPr>
      <t>"</t>
    </r>
  </si>
  <si>
    <r>
      <t xml:space="preserve">1. La page de connexion s'affiche
2. La page d'accueil est affichée
3. La liste des applications en </t>
    </r>
    <r>
      <rPr>
        <b/>
        <sz val="12"/>
        <color theme="1"/>
        <rFont val="Calibri"/>
        <family val="2"/>
        <scheme val="minor"/>
      </rPr>
      <t>Production</t>
    </r>
    <r>
      <rPr>
        <sz val="12"/>
        <color theme="1"/>
        <rFont val="Calibri"/>
        <family val="2"/>
        <scheme val="minor"/>
      </rPr>
      <t xml:space="preserve"> s'affichent
4. La page de modification de l'application s'affiche
5. les infos sont saisies et l'application est mise à jour. Tous les APIs sélectionnées devraient être visibles.</t>
    </r>
  </si>
  <si>
    <t>Update Application Infos</t>
  </si>
  <si>
    <t xml:space="preserve"> OK</t>
  </si>
  <si>
    <r>
      <t>1. Ouvrir le navigateur et saisir l'URL
2. Saisir les informations de connexion. Puis cliquer sur le bouton "</t>
    </r>
    <r>
      <rPr>
        <b/>
        <sz val="12"/>
        <color theme="1"/>
        <rFont val="Calibri"/>
        <family val="2"/>
        <scheme val="minor"/>
      </rPr>
      <t>Sign In</t>
    </r>
    <r>
      <rPr>
        <sz val="12"/>
        <color theme="1"/>
        <rFont val="Calibri"/>
        <family val="2"/>
        <scheme val="minor"/>
      </rPr>
      <t>".
3. Sur le menu à gauche, cliquer sur "</t>
    </r>
    <r>
      <rPr>
        <b/>
        <sz val="12"/>
        <color theme="1"/>
        <rFont val="Calibri"/>
        <family val="2"/>
        <scheme val="minor"/>
      </rPr>
      <t>Applications</t>
    </r>
    <r>
      <rPr>
        <sz val="12"/>
        <color theme="1"/>
        <rFont val="Calibri"/>
        <family val="2"/>
        <scheme val="minor"/>
      </rPr>
      <t>"
4. Cliquer sur le switch bouton</t>
    </r>
  </si>
  <si>
    <t>la liste des applications sandBox s'affiche</t>
  </si>
  <si>
    <t>la liste des applications s'affiche</t>
  </si>
  <si>
    <t>on a une erreur donc l'app_name est un champ obligatoire</t>
  </si>
  <si>
    <t>l'application est créée</t>
  </si>
  <si>
    <t>la modification passe</t>
  </si>
  <si>
    <t>1. La page de connexion s'affiche
2. La page d'accueil est affichée</t>
  </si>
  <si>
    <t>on est redirigé à la page d'accueil</t>
  </si>
  <si>
    <t>Preview added Post</t>
  </si>
  <si>
    <t>TEST FONCTIONNELLE SELFCARE_RH</t>
  </si>
  <si>
    <t xml:space="preserve">selfcare_rh: https://selfcarerh-dev.apps.malaaw-rec.orange-sonatel.com/login?returnUrl=%2F
</t>
  </si>
  <si>
    <t>diambal.thiaw@orange-sonatel.com</t>
  </si>
  <si>
    <t xml:space="preserve">
</t>
  </si>
  <si>
    <t>http://selfcarerh-dev.apps.malaaw-rec.orange-sonatel.com/demandes-administratives/admin/types-demandes</t>
  </si>
  <si>
    <t xml:space="preserve">Supprimer les instantces après fusions
</t>
  </si>
  <si>
    <t xml:space="preserve">la recherhe rapide ne marche pas sur tous les champs dont le « Nom de l’instance ». Etendre la possibilité de rechercher à tous les champs existants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</si>
</sst>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4"/>
      <color theme="1"/>
      <name val="Calibri"/>
      <family val="2"/>
      <scheme val="minor"/>
    </font>
    <font>
      <b/>
      <sz val="14"/>
      <name val="Calibri"/>
      <family val="2"/>
      <scheme val="minor"/>
    </font>
    <font>
      <b/>
      <sz val="14"/>
      <color rgb="FF00B050"/>
      <name val="Calibri"/>
      <family val="2"/>
      <scheme val="minor"/>
    </font>
    <font>
      <b/>
      <sz val="14"/>
      <color rgb="FFFF0000"/>
      <name val="Calibri"/>
      <family val="2"/>
      <scheme val="minor"/>
    </font>
    <font>
      <b/>
      <sz val="14"/>
      <color rgb="FF92D050"/>
      <name val="Calibri"/>
      <family val="2"/>
      <scheme val="minor"/>
    </font>
    <font>
      <b/>
      <sz val="14"/>
      <color theme="0"/>
      <name val="Calibri"/>
      <family val="2"/>
      <scheme val="minor"/>
    </font>
    <font>
      <sz val="12"/>
      <name val="Calibri"/>
      <family val="2"/>
      <scheme val="minor"/>
    </font>
    <font>
      <u/>
      <sz val="12"/>
      <color theme="10"/>
      <name val="Arial"/>
      <family val="2"/>
    </font>
    <font>
      <sz val="14"/>
      <color theme="0"/>
      <name val="Calibri"/>
      <family val="2"/>
      <scheme val="minor"/>
    </font>
    <font>
      <sz val="16"/>
      <color theme="0"/>
      <name val="Calibri (Corps)"/>
    </font>
    <font>
      <sz val="12"/>
      <color theme="1"/>
      <name val="Arial"/>
      <family val="2"/>
    </font>
    <font>
      <sz val="12"/>
      <color rgb="FF000000"/>
      <name val="Arial"/>
      <family val="2"/>
    </font>
    <font>
      <b/>
      <sz val="12"/>
      <color theme="1"/>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theme="4" tint="-0.249977111117893"/>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1">
    <xf numFmtId="0" fontId="0" fillId="0" borderId="0" xfId="0"/>
    <xf numFmtId="0" fontId="4" fillId="0" borderId="0" xfId="0" applyFont="1" applyAlignment="1">
      <alignment vertical="center"/>
    </xf>
    <xf numFmtId="0" fontId="5" fillId="2" borderId="2" xfId="0" applyFont="1" applyFill="1" applyBorder="1" applyAlignment="1">
      <alignment horizontal="center" vertical="center" wrapText="1"/>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xf>
    <xf numFmtId="0" fontId="5" fillId="2" borderId="5" xfId="0" applyFont="1" applyFill="1" applyBorder="1" applyAlignment="1">
      <alignment horizontal="center" vertical="center" wrapText="1"/>
    </xf>
    <xf numFmtId="9" fontId="5" fillId="2" borderId="6" xfId="0" applyNumberFormat="1" applyFont="1" applyFill="1" applyBorder="1" applyAlignment="1">
      <alignment horizontal="center" vertical="center" wrapText="1"/>
    </xf>
    <xf numFmtId="0" fontId="1" fillId="0" borderId="0" xfId="0" applyFont="1" applyAlignment="1">
      <alignment vertical="center"/>
    </xf>
    <xf numFmtId="0" fontId="9" fillId="4"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7" xfId="1" applyFont="1" applyBorder="1" applyAlignment="1">
      <alignment horizontal="center" vertical="center" wrapText="1"/>
    </xf>
    <xf numFmtId="0" fontId="1" fillId="0" borderId="7" xfId="0" applyFont="1" applyBorder="1" applyAlignment="1">
      <alignment horizontal="left" vertical="center" wrapText="1"/>
    </xf>
    <xf numFmtId="0" fontId="0" fillId="0" borderId="7" xfId="0" applyBorder="1" applyAlignment="1">
      <alignment horizontal="center" vertical="center" wrapText="1"/>
    </xf>
    <xf numFmtId="1" fontId="4" fillId="0" borderId="0" xfId="0" applyNumberFormat="1" applyFont="1" applyAlignment="1">
      <alignment vertical="center"/>
    </xf>
    <xf numFmtId="1" fontId="5" fillId="2" borderId="1" xfId="0" applyNumberFormat="1"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1" fontId="1" fillId="0" borderId="0" xfId="0" applyNumberFormat="1" applyFont="1" applyAlignment="1">
      <alignment vertical="center"/>
    </xf>
    <xf numFmtId="1" fontId="9" fillId="4" borderId="7" xfId="0" applyNumberFormat="1" applyFont="1" applyFill="1" applyBorder="1" applyAlignment="1">
      <alignment horizontal="center" vertical="center" wrapText="1"/>
    </xf>
    <xf numFmtId="1" fontId="1" fillId="0" borderId="7" xfId="0" applyNumberFormat="1" applyFont="1" applyBorder="1" applyAlignment="1">
      <alignment horizontal="center" vertical="center"/>
    </xf>
    <xf numFmtId="1" fontId="0" fillId="0" borderId="0" xfId="0" applyNumberFormat="1"/>
    <xf numFmtId="0" fontId="2" fillId="0" borderId="7" xfId="0" applyFont="1" applyBorder="1" applyAlignment="1">
      <alignment horizontal="center" vertical="center"/>
    </xf>
    <xf numFmtId="0" fontId="0" fillId="0" borderId="0" xfId="0"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5" borderId="7" xfId="0" applyFont="1" applyFill="1" applyBorder="1" applyAlignment="1">
      <alignment horizontal="center" vertical="center" wrapText="1"/>
    </xf>
    <xf numFmtId="0" fontId="0" fillId="0" borderId="7" xfId="0" applyBorder="1" applyAlignment="1">
      <alignment horizontal="left" vertical="center" wrapText="1"/>
    </xf>
    <xf numFmtId="0" fontId="4" fillId="0" borderId="0" xfId="0" applyFont="1" applyAlignment="1">
      <alignment horizontal="left" vertical="center"/>
    </xf>
    <xf numFmtId="0" fontId="1" fillId="0" borderId="0" xfId="0" applyFont="1" applyAlignment="1">
      <alignment horizontal="left" vertical="center"/>
    </xf>
    <xf numFmtId="0" fontId="2" fillId="5" borderId="7"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5" borderId="7" xfId="0" applyFill="1" applyBorder="1" applyAlignment="1">
      <alignment horizontal="center" vertical="center" wrapText="1"/>
    </xf>
    <xf numFmtId="0" fontId="0" fillId="5" borderId="7" xfId="0" applyFill="1" applyBorder="1" applyAlignment="1">
      <alignment horizontal="left" vertical="center" wrapText="1"/>
    </xf>
    <xf numFmtId="0" fontId="14" fillId="0" borderId="7" xfId="1" applyFont="1" applyBorder="1" applyAlignment="1">
      <alignment horizontal="center" vertical="center" wrapText="1"/>
    </xf>
    <xf numFmtId="0" fontId="15" fillId="0" borderId="7" xfId="0" applyFont="1" applyBorder="1" applyAlignment="1">
      <alignment horizontal="center" vertical="center" wrapText="1"/>
    </xf>
    <xf numFmtId="0" fontId="2" fillId="0" borderId="7" xfId="0" applyFont="1" applyBorder="1" applyAlignment="1">
      <alignment vertical="center"/>
    </xf>
    <xf numFmtId="0" fontId="3" fillId="0" borderId="0" xfId="1"/>
    <xf numFmtId="0" fontId="14" fillId="0" borderId="7" xfId="1" applyFont="1" applyFill="1" applyBorder="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5" borderId="11" xfId="0" applyFill="1" applyBorder="1" applyAlignment="1">
      <alignment horizontal="center" vertical="center" wrapText="1"/>
    </xf>
    <xf numFmtId="0" fontId="0" fillId="0" borderId="7" xfId="0" applyFont="1" applyBorder="1" applyAlignment="1">
      <alignment horizontal="center" vertical="center" wrapText="1"/>
    </xf>
    <xf numFmtId="0" fontId="0" fillId="0" borderId="0" xfId="0" applyAlignment="1"/>
    <xf numFmtId="0" fontId="3" fillId="0" borderId="7" xfId="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3" borderId="0" xfId="0" applyFont="1" applyFill="1" applyAlignment="1">
      <alignment horizontal="center" vertical="center" wrapText="1"/>
    </xf>
    <xf numFmtId="0" fontId="12"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0" xfId="1" applyAlignment="1">
      <alignment horizontal="center"/>
    </xf>
    <xf numFmtId="0" fontId="4" fillId="0" borderId="0" xfId="0" applyFont="1" applyAlignment="1">
      <alignment horizontal="center"/>
    </xf>
  </cellXfs>
  <cellStyles count="2">
    <cellStyle name="Lien hypertexte" xfId="1" builtinId="8"/>
    <cellStyle name="Normal" xfId="0" builtinId="0"/>
  </cellStyles>
  <dxfs count="12">
    <dxf>
      <font>
        <b/>
        <i val="0"/>
        <color rgb="FF00B050"/>
      </font>
    </dxf>
    <dxf>
      <font>
        <b/>
        <i val="0"/>
        <color rgb="FFFF0000"/>
      </font>
    </dxf>
    <dxf>
      <fill>
        <patternFill>
          <bgColor theme="0" tint="-0.34998626667073579"/>
        </patternFill>
      </fill>
    </dxf>
    <dxf>
      <font>
        <b/>
        <i val="0"/>
        <color rgb="FF00B050"/>
      </font>
    </dxf>
    <dxf>
      <font>
        <b/>
        <i val="0"/>
        <color rgb="FFFF0000"/>
      </font>
    </dxf>
    <dxf>
      <fill>
        <patternFill>
          <bgColor theme="0" tint="-0.34998626667073579"/>
        </patternFill>
      </fill>
    </dxf>
    <dxf>
      <font>
        <b/>
        <i val="0"/>
        <color rgb="FF00B050"/>
      </font>
    </dxf>
    <dxf>
      <font>
        <b/>
        <i val="0"/>
        <color rgb="FFFF0000"/>
      </font>
    </dxf>
    <dxf>
      <fill>
        <patternFill>
          <bgColor theme="0" tint="-0.34998626667073579"/>
        </patternFill>
      </fill>
    </dxf>
    <dxf>
      <font>
        <b/>
        <i val="0"/>
        <color rgb="FF00B050"/>
      </font>
    </dxf>
    <dxf>
      <font>
        <b/>
        <i val="0"/>
        <color rgb="FFFF0000"/>
      </font>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fodendiaye1@gmail.com" TargetMode="External"/><Relationship Id="rId2" Type="http://schemas.openxmlformats.org/officeDocument/2006/relationships/hyperlink" Target="mailto:Nd1@y3193" TargetMode="External"/><Relationship Id="rId1" Type="http://schemas.openxmlformats.org/officeDocument/2006/relationships/hyperlink" Target="mailto:fode.ndiaye@orange-sonate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odendiaye1@gmail.com" TargetMode="External"/><Relationship Id="rId2" Type="http://schemas.openxmlformats.org/officeDocument/2006/relationships/hyperlink" Target="mailto:Nd1@y3193" TargetMode="External"/><Relationship Id="rId1" Type="http://schemas.openxmlformats.org/officeDocument/2006/relationships/hyperlink" Target="mailto:fode.ndiaye@orange-sonatel.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lfcarerh-dev.apps.malaaw-rec.orange-sonatel.com/demandes-administratives/admin/types-demandes" TargetMode="External"/><Relationship Id="rId1" Type="http://schemas.openxmlformats.org/officeDocument/2006/relationships/hyperlink" Target="mailto:diambal.thiaw@orange-sonat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D8" zoomScale="55" zoomScaleNormal="55" workbookViewId="0">
      <selection activeCell="F7" sqref="F7"/>
    </sheetView>
  </sheetViews>
  <sheetFormatPr baseColWidth="10" defaultRowHeight="15.75"/>
  <cols>
    <col min="1" max="1" width="10.625" style="21" bestFit="1" customWidth="1"/>
    <col min="2" max="2" width="58" style="26" customWidth="1"/>
    <col min="3" max="3" width="46.125" style="23" customWidth="1"/>
    <col min="4" max="4" width="46.125" style="32" customWidth="1"/>
    <col min="5" max="5" width="41.375" customWidth="1"/>
    <col min="6" max="6" width="20" customWidth="1"/>
    <col min="7" max="8" width="24.375" customWidth="1"/>
    <col min="9" max="9" width="17.125" customWidth="1"/>
    <col min="10" max="10" width="20.125" customWidth="1"/>
  </cols>
  <sheetData>
    <row r="1" spans="1:10" ht="56.25">
      <c r="A1" s="16" t="s">
        <v>0</v>
      </c>
      <c r="B1" s="2">
        <f>(COUNTIF($I7:$GH173,"OK")+COUNTIF($I7:$I173,"Non testé")+COUNTIF($I7:$I173,"KO"))</f>
        <v>28</v>
      </c>
      <c r="C1" s="3" t="s">
        <v>1</v>
      </c>
      <c r="D1" s="4" t="s">
        <v>2</v>
      </c>
      <c r="E1" s="4" t="s">
        <v>3</v>
      </c>
      <c r="F1" s="5" t="s">
        <v>4</v>
      </c>
      <c r="G1" s="4"/>
      <c r="H1" s="4"/>
      <c r="I1" s="5"/>
      <c r="J1" s="1"/>
    </row>
    <row r="2" spans="1:10" ht="18.75">
      <c r="A2" s="17"/>
      <c r="B2" s="6"/>
      <c r="C2" s="7">
        <f>(COUNTIF($I7:$GH173,"OK")+COUNTIF($I7:$GH173,"KO"))/(COUNTIF($I7:$GH173,"OK")+COUNTIF($I7:$I173,"Non testé")+COUNTIF($I7:$I173,"KO"))</f>
        <v>0</v>
      </c>
      <c r="D2" s="7">
        <f>COUNTIF($I7:$I173,"KO")/(COUNTIF($I7:$I173,"OK")+COUNTIF($I7:$I173,"Non testé")+COUNTIF($I7:$I173,"KO"))</f>
        <v>0</v>
      </c>
      <c r="E2" s="7">
        <f>COUNTIF($I7:$I173,"Non testé")/(COUNTIF($I7:$I173,"OK")+COUNTIF($I7:$I173,"Non testé")+COUNTIF($I7:$I173,"KO"))</f>
        <v>1</v>
      </c>
      <c r="F2" s="7">
        <f>COUNTIF($I7:$I173,"OK")/(COUNTIF($I7:$I173,"OK")+COUNTIF($I7:$I173,"Non testé")+COUNTIF($I7:$I173,"KO"))</f>
        <v>0</v>
      </c>
      <c r="G2" s="7"/>
      <c r="H2" s="7"/>
      <c r="I2" s="7"/>
      <c r="J2" s="1"/>
    </row>
    <row r="3" spans="1:10" ht="18.75">
      <c r="A3" s="15"/>
      <c r="B3" s="24"/>
      <c r="C3" s="24"/>
      <c r="D3" s="29"/>
      <c r="E3" s="1"/>
      <c r="F3" s="1"/>
      <c r="G3" s="1"/>
      <c r="H3" s="1"/>
      <c r="I3" s="1"/>
      <c r="J3" s="1"/>
    </row>
    <row r="4" spans="1:10" ht="18.75">
      <c r="A4" s="51" t="s">
        <v>16</v>
      </c>
      <c r="B4" s="51"/>
      <c r="C4" s="51"/>
      <c r="D4" s="51"/>
      <c r="E4" s="51"/>
      <c r="F4" s="51"/>
      <c r="G4" s="51"/>
      <c r="H4" s="51"/>
      <c r="I4" s="51"/>
      <c r="J4" s="51"/>
    </row>
    <row r="5" spans="1:10" ht="16.5" thickBot="1">
      <c r="A5" s="18"/>
      <c r="B5" s="25"/>
      <c r="C5" s="25"/>
      <c r="D5" s="30"/>
      <c r="E5" s="8"/>
      <c r="F5" s="8"/>
      <c r="G5" s="8"/>
      <c r="H5" s="8"/>
      <c r="I5" s="8"/>
      <c r="J5" s="8"/>
    </row>
    <row r="6" spans="1:10" s="23" customFormat="1" ht="19.5" thickBot="1">
      <c r="A6" s="19" t="s">
        <v>5</v>
      </c>
      <c r="B6" s="9" t="s">
        <v>6</v>
      </c>
      <c r="C6" s="9" t="s">
        <v>7</v>
      </c>
      <c r="D6" s="9" t="s">
        <v>36</v>
      </c>
      <c r="E6" s="9" t="s">
        <v>8</v>
      </c>
      <c r="F6" s="9" t="s">
        <v>15</v>
      </c>
      <c r="G6" s="9" t="s">
        <v>9</v>
      </c>
      <c r="H6" s="9" t="s">
        <v>14</v>
      </c>
      <c r="I6" s="9" t="s">
        <v>10</v>
      </c>
      <c r="J6" s="9" t="s">
        <v>11</v>
      </c>
    </row>
    <row r="7" spans="1:10" ht="113.1" customHeight="1" thickBot="1">
      <c r="A7" s="20">
        <v>2</v>
      </c>
      <c r="B7" s="48" t="s">
        <v>12</v>
      </c>
      <c r="C7" s="27" t="s">
        <v>24</v>
      </c>
      <c r="D7" s="31"/>
      <c r="E7" s="13" t="s">
        <v>25</v>
      </c>
      <c r="F7" s="14" t="s">
        <v>23</v>
      </c>
      <c r="G7" s="10" t="s">
        <v>28</v>
      </c>
      <c r="H7" s="10"/>
      <c r="I7" s="11" t="s">
        <v>3</v>
      </c>
      <c r="J7" s="12"/>
    </row>
    <row r="8" spans="1:10" ht="113.1" customHeight="1" thickBot="1">
      <c r="A8" s="20">
        <v>3</v>
      </c>
      <c r="B8" s="49"/>
      <c r="C8" s="27" t="s">
        <v>26</v>
      </c>
      <c r="D8" s="31"/>
      <c r="E8" s="13" t="s">
        <v>25</v>
      </c>
      <c r="F8" s="14" t="s">
        <v>23</v>
      </c>
      <c r="G8" s="10" t="s">
        <v>27</v>
      </c>
      <c r="H8" s="10"/>
      <c r="I8" s="11" t="s">
        <v>3</v>
      </c>
      <c r="J8" s="12"/>
    </row>
    <row r="9" spans="1:10" ht="63.75" thickBot="1">
      <c r="A9" s="20">
        <v>4</v>
      </c>
      <c r="B9" s="48" t="s">
        <v>13</v>
      </c>
      <c r="C9" s="27" t="s">
        <v>85</v>
      </c>
      <c r="D9" s="31"/>
      <c r="E9" s="13" t="s">
        <v>86</v>
      </c>
      <c r="F9" s="14" t="s">
        <v>23</v>
      </c>
      <c r="G9" s="10" t="s">
        <v>87</v>
      </c>
      <c r="H9" s="10"/>
      <c r="I9" s="11" t="s">
        <v>3</v>
      </c>
      <c r="J9" s="10"/>
    </row>
    <row r="10" spans="1:10" ht="95.25" thickBot="1">
      <c r="A10" s="20">
        <v>10</v>
      </c>
      <c r="B10" s="50"/>
      <c r="C10" s="27" t="s">
        <v>31</v>
      </c>
      <c r="D10" s="31"/>
      <c r="E10" s="13" t="s">
        <v>88</v>
      </c>
      <c r="F10" s="14" t="s">
        <v>23</v>
      </c>
      <c r="G10" s="10" t="s">
        <v>89</v>
      </c>
      <c r="H10" s="10"/>
      <c r="I10" s="11" t="s">
        <v>3</v>
      </c>
      <c r="J10" s="10"/>
    </row>
    <row r="11" spans="1:10" ht="95.25" thickBot="1">
      <c r="A11" s="20">
        <v>11</v>
      </c>
      <c r="B11" s="50"/>
      <c r="C11" s="27" t="s">
        <v>29</v>
      </c>
      <c r="D11" s="31"/>
      <c r="E11" s="13" t="s">
        <v>90</v>
      </c>
      <c r="F11" s="14" t="s">
        <v>23</v>
      </c>
      <c r="G11" s="10" t="s">
        <v>91</v>
      </c>
      <c r="H11" s="10"/>
      <c r="I11" s="11" t="s">
        <v>3</v>
      </c>
      <c r="J11" s="10"/>
    </row>
    <row r="12" spans="1:10" ht="95.25" thickBot="1">
      <c r="A12" s="20">
        <v>12</v>
      </c>
      <c r="B12" s="50"/>
      <c r="C12" s="27" t="s">
        <v>30</v>
      </c>
      <c r="D12" s="31"/>
      <c r="E12" s="13" t="s">
        <v>92</v>
      </c>
      <c r="F12" s="14" t="s">
        <v>23</v>
      </c>
      <c r="G12" s="10" t="s">
        <v>93</v>
      </c>
      <c r="H12" s="10"/>
      <c r="I12" s="11" t="s">
        <v>3</v>
      </c>
      <c r="J12" s="10"/>
    </row>
    <row r="13" spans="1:10" ht="95.25" thickBot="1">
      <c r="A13" s="20">
        <v>13</v>
      </c>
      <c r="B13" s="50"/>
      <c r="C13" s="27" t="s">
        <v>32</v>
      </c>
      <c r="D13" s="31"/>
      <c r="E13" s="13" t="s">
        <v>94</v>
      </c>
      <c r="F13" s="14" t="s">
        <v>23</v>
      </c>
      <c r="G13" s="10" t="s">
        <v>95</v>
      </c>
      <c r="H13" s="10"/>
      <c r="I13" s="11" t="s">
        <v>3</v>
      </c>
      <c r="J13" s="10"/>
    </row>
    <row r="14" spans="1:10" ht="95.25" thickBot="1">
      <c r="A14" s="20">
        <v>14</v>
      </c>
      <c r="B14" s="50"/>
      <c r="C14" s="27" t="s">
        <v>33</v>
      </c>
      <c r="D14" s="31"/>
      <c r="E14" s="13" t="s">
        <v>96</v>
      </c>
      <c r="F14" s="14" t="s">
        <v>23</v>
      </c>
      <c r="G14" s="10" t="s">
        <v>97</v>
      </c>
      <c r="H14" s="10"/>
      <c r="I14" s="11" t="s">
        <v>3</v>
      </c>
      <c r="J14" s="10"/>
    </row>
    <row r="15" spans="1:10" ht="95.25" thickBot="1">
      <c r="A15" s="20">
        <v>15</v>
      </c>
      <c r="B15" s="50"/>
      <c r="C15" s="27" t="s">
        <v>34</v>
      </c>
      <c r="D15" s="31"/>
      <c r="E15" s="13" t="s">
        <v>98</v>
      </c>
      <c r="F15" s="14" t="s">
        <v>23</v>
      </c>
      <c r="G15" s="10" t="s">
        <v>99</v>
      </c>
      <c r="H15" s="10"/>
      <c r="I15" s="11" t="s">
        <v>3</v>
      </c>
      <c r="J15" s="10"/>
    </row>
    <row r="16" spans="1:10" ht="95.25" thickBot="1">
      <c r="A16" s="20">
        <v>16</v>
      </c>
      <c r="B16" s="49"/>
      <c r="C16" s="27" t="s">
        <v>35</v>
      </c>
      <c r="D16" s="31"/>
      <c r="E16" s="13" t="s">
        <v>100</v>
      </c>
      <c r="F16" s="14" t="s">
        <v>23</v>
      </c>
      <c r="G16" s="10" t="s">
        <v>101</v>
      </c>
      <c r="H16" s="10"/>
      <c r="I16" s="11" t="s">
        <v>3</v>
      </c>
      <c r="J16" s="10"/>
    </row>
    <row r="17" spans="1:10" ht="174" thickBot="1">
      <c r="A17" s="20">
        <v>19</v>
      </c>
      <c r="B17" s="50"/>
      <c r="C17" s="27" t="s">
        <v>40</v>
      </c>
      <c r="D17" s="31" t="s">
        <v>37</v>
      </c>
      <c r="E17" s="28" t="s">
        <v>41</v>
      </c>
      <c r="F17" s="14" t="s">
        <v>23</v>
      </c>
      <c r="G17" s="13" t="s">
        <v>42</v>
      </c>
      <c r="H17" s="10"/>
      <c r="I17" s="11" t="s">
        <v>3</v>
      </c>
      <c r="J17" s="10"/>
    </row>
    <row r="18" spans="1:10" ht="347.25" thickBot="1">
      <c r="A18" s="20">
        <v>20</v>
      </c>
      <c r="B18" s="49"/>
      <c r="C18" s="27" t="s">
        <v>43</v>
      </c>
      <c r="D18" s="31" t="s">
        <v>38</v>
      </c>
      <c r="E18" s="28" t="s">
        <v>44</v>
      </c>
      <c r="F18" s="14" t="s">
        <v>23</v>
      </c>
      <c r="G18" s="13" t="s">
        <v>39</v>
      </c>
      <c r="H18" s="10"/>
      <c r="I18" s="11" t="s">
        <v>3</v>
      </c>
      <c r="J18" s="10"/>
    </row>
    <row r="19" spans="1:10" ht="126.75" thickBot="1">
      <c r="A19" s="20">
        <v>21</v>
      </c>
      <c r="B19" s="22" t="s">
        <v>17</v>
      </c>
      <c r="C19" s="27" t="s">
        <v>51</v>
      </c>
      <c r="D19" s="31" t="s">
        <v>37</v>
      </c>
      <c r="E19" s="28" t="s">
        <v>45</v>
      </c>
      <c r="F19" s="14" t="s">
        <v>23</v>
      </c>
      <c r="G19" s="28" t="s">
        <v>46</v>
      </c>
      <c r="H19" s="10"/>
      <c r="I19" s="11" t="s">
        <v>3</v>
      </c>
      <c r="J19" s="10"/>
    </row>
    <row r="20" spans="1:10" ht="111" thickBot="1">
      <c r="A20" s="20">
        <v>22</v>
      </c>
      <c r="B20" s="48" t="s">
        <v>18</v>
      </c>
      <c r="C20" s="27" t="s">
        <v>50</v>
      </c>
      <c r="D20" s="31" t="s">
        <v>37</v>
      </c>
      <c r="E20" s="28" t="s">
        <v>47</v>
      </c>
      <c r="F20" s="14" t="s">
        <v>23</v>
      </c>
      <c r="G20" s="28" t="s">
        <v>48</v>
      </c>
      <c r="H20" s="10"/>
      <c r="I20" s="11" t="s">
        <v>3</v>
      </c>
      <c r="J20" s="10"/>
    </row>
    <row r="21" spans="1:10" ht="142.5" thickBot="1">
      <c r="A21" s="20">
        <v>23</v>
      </c>
      <c r="B21" s="50"/>
      <c r="C21" s="27" t="s">
        <v>49</v>
      </c>
      <c r="D21" s="31" t="s">
        <v>37</v>
      </c>
      <c r="E21" s="28" t="s">
        <v>52</v>
      </c>
      <c r="F21" s="14" t="s">
        <v>23</v>
      </c>
      <c r="G21" s="28" t="s">
        <v>53</v>
      </c>
      <c r="H21" s="10"/>
      <c r="I21" s="11" t="s">
        <v>3</v>
      </c>
      <c r="J21" s="10"/>
    </row>
    <row r="22" spans="1:10" ht="174" thickBot="1">
      <c r="A22" s="20">
        <v>24</v>
      </c>
      <c r="B22" s="50"/>
      <c r="C22" s="27" t="s">
        <v>54</v>
      </c>
      <c r="D22" s="31" t="s">
        <v>37</v>
      </c>
      <c r="E22" s="28" t="s">
        <v>55</v>
      </c>
      <c r="F22" s="14" t="s">
        <v>23</v>
      </c>
      <c r="G22" s="28" t="s">
        <v>42</v>
      </c>
      <c r="H22" s="10"/>
      <c r="I22" s="11" t="s">
        <v>3</v>
      </c>
      <c r="J22" s="10"/>
    </row>
    <row r="23" spans="1:10" ht="174" thickBot="1">
      <c r="A23" s="20">
        <v>25</v>
      </c>
      <c r="B23" s="50"/>
      <c r="C23" s="27" t="s">
        <v>56</v>
      </c>
      <c r="D23" s="31" t="s">
        <v>37</v>
      </c>
      <c r="E23" s="28" t="s">
        <v>57</v>
      </c>
      <c r="F23" s="14" t="s">
        <v>23</v>
      </c>
      <c r="G23" s="28" t="s">
        <v>42</v>
      </c>
      <c r="H23" s="10"/>
      <c r="I23" s="11" t="s">
        <v>3</v>
      </c>
      <c r="J23" s="10"/>
    </row>
    <row r="24" spans="1:10" ht="174" thickBot="1">
      <c r="A24" s="20">
        <v>26</v>
      </c>
      <c r="B24" s="49"/>
      <c r="C24" s="27" t="s">
        <v>58</v>
      </c>
      <c r="D24" s="31" t="s">
        <v>37</v>
      </c>
      <c r="E24" s="28" t="s">
        <v>59</v>
      </c>
      <c r="F24" s="14" t="s">
        <v>23</v>
      </c>
      <c r="G24" s="28" t="s">
        <v>42</v>
      </c>
      <c r="H24" s="10"/>
      <c r="I24" s="11" t="s">
        <v>3</v>
      </c>
      <c r="J24" s="10"/>
    </row>
    <row r="25" spans="1:10" ht="95.25" thickBot="1">
      <c r="A25" s="20">
        <v>27</v>
      </c>
      <c r="B25" s="48" t="s">
        <v>19</v>
      </c>
      <c r="C25" s="27" t="s">
        <v>60</v>
      </c>
      <c r="D25" s="31" t="s">
        <v>37</v>
      </c>
      <c r="E25" s="28" t="s">
        <v>62</v>
      </c>
      <c r="F25" s="14" t="s">
        <v>23</v>
      </c>
      <c r="G25" s="28" t="s">
        <v>48</v>
      </c>
      <c r="H25" s="10"/>
      <c r="I25" s="11" t="s">
        <v>3</v>
      </c>
      <c r="J25" s="10"/>
    </row>
    <row r="26" spans="1:10" ht="111" thickBot="1">
      <c r="A26" s="20">
        <v>28</v>
      </c>
      <c r="B26" s="49"/>
      <c r="C26" s="27" t="s">
        <v>61</v>
      </c>
      <c r="D26" s="31" t="s">
        <v>37</v>
      </c>
      <c r="E26" s="28" t="s">
        <v>63</v>
      </c>
      <c r="F26" s="14" t="s">
        <v>23</v>
      </c>
      <c r="G26" s="28" t="s">
        <v>48</v>
      </c>
      <c r="H26" s="10"/>
      <c r="I26" s="11" t="s">
        <v>3</v>
      </c>
      <c r="J26" s="10"/>
    </row>
    <row r="27" spans="1:10" ht="315.75" thickBot="1">
      <c r="A27" s="20">
        <v>29</v>
      </c>
      <c r="B27" s="48" t="s">
        <v>20</v>
      </c>
      <c r="C27" s="27" t="s">
        <v>64</v>
      </c>
      <c r="D27" s="31" t="s">
        <v>37</v>
      </c>
      <c r="E27" s="28" t="s">
        <v>67</v>
      </c>
      <c r="F27" s="14" t="s">
        <v>23</v>
      </c>
      <c r="G27" s="28" t="s">
        <v>65</v>
      </c>
      <c r="H27" s="10"/>
      <c r="I27" s="11" t="s">
        <v>3</v>
      </c>
      <c r="J27" s="10"/>
    </row>
    <row r="28" spans="1:10" ht="174" thickBot="1">
      <c r="A28" s="20">
        <v>30</v>
      </c>
      <c r="B28" s="50"/>
      <c r="C28" s="27" t="s">
        <v>66</v>
      </c>
      <c r="D28" s="31" t="s">
        <v>37</v>
      </c>
      <c r="E28" s="28" t="s">
        <v>68</v>
      </c>
      <c r="F28" s="14" t="s">
        <v>23</v>
      </c>
      <c r="G28" s="28" t="s">
        <v>42</v>
      </c>
      <c r="H28" s="10"/>
      <c r="I28" s="11" t="s">
        <v>3</v>
      </c>
      <c r="J28" s="10"/>
    </row>
    <row r="29" spans="1:10" ht="126.75" thickBot="1">
      <c r="A29" s="20">
        <v>31</v>
      </c>
      <c r="B29" s="50"/>
      <c r="C29" s="27" t="s">
        <v>69</v>
      </c>
      <c r="D29" s="31" t="s">
        <v>37</v>
      </c>
      <c r="E29" s="28" t="s">
        <v>70</v>
      </c>
      <c r="F29" s="14" t="s">
        <v>23</v>
      </c>
      <c r="G29" s="28" t="s">
        <v>71</v>
      </c>
      <c r="H29" s="10"/>
      <c r="I29" s="11" t="s">
        <v>3</v>
      </c>
      <c r="J29" s="10"/>
    </row>
    <row r="30" spans="1:10" ht="126.75" thickBot="1">
      <c r="A30" s="20">
        <v>32</v>
      </c>
      <c r="B30" s="50"/>
      <c r="C30" s="27" t="s">
        <v>72</v>
      </c>
      <c r="D30" s="31" t="s">
        <v>37</v>
      </c>
      <c r="E30" s="28" t="s">
        <v>73</v>
      </c>
      <c r="F30" s="14" t="s">
        <v>23</v>
      </c>
      <c r="G30" s="28" t="s">
        <v>71</v>
      </c>
      <c r="H30" s="10"/>
      <c r="I30" s="11" t="s">
        <v>3</v>
      </c>
      <c r="J30" s="10"/>
    </row>
    <row r="31" spans="1:10" ht="347.25" thickBot="1">
      <c r="A31" s="20">
        <v>33</v>
      </c>
      <c r="B31" s="50"/>
      <c r="C31" s="27" t="s">
        <v>74</v>
      </c>
      <c r="D31" s="31" t="s">
        <v>37</v>
      </c>
      <c r="E31" s="28" t="s">
        <v>76</v>
      </c>
      <c r="F31" s="14" t="s">
        <v>23</v>
      </c>
      <c r="G31" s="28" t="s">
        <v>75</v>
      </c>
      <c r="H31" s="10"/>
      <c r="I31" s="11" t="s">
        <v>3</v>
      </c>
      <c r="J31" s="10"/>
    </row>
    <row r="32" spans="1:10" ht="95.25" thickBot="1">
      <c r="A32" s="20">
        <v>34</v>
      </c>
      <c r="B32" s="48" t="s">
        <v>21</v>
      </c>
      <c r="C32" s="27" t="s">
        <v>77</v>
      </c>
      <c r="D32" s="31" t="s">
        <v>37</v>
      </c>
      <c r="E32" s="28" t="s">
        <v>78</v>
      </c>
      <c r="F32" s="14" t="s">
        <v>23</v>
      </c>
      <c r="G32" s="28" t="s">
        <v>48</v>
      </c>
      <c r="H32" s="10"/>
      <c r="I32" s="11" t="s">
        <v>3</v>
      </c>
      <c r="J32" s="10"/>
    </row>
    <row r="33" spans="1:10" ht="111" thickBot="1">
      <c r="A33" s="20">
        <v>35</v>
      </c>
      <c r="B33" s="49"/>
      <c r="C33" s="27" t="s">
        <v>79</v>
      </c>
      <c r="D33" s="31" t="s">
        <v>37</v>
      </c>
      <c r="E33" s="28" t="s">
        <v>80</v>
      </c>
      <c r="F33" s="14" t="s">
        <v>23</v>
      </c>
      <c r="G33" s="28" t="s">
        <v>81</v>
      </c>
      <c r="H33" s="10"/>
      <c r="I33" s="11" t="s">
        <v>3</v>
      </c>
      <c r="J33" s="10"/>
    </row>
    <row r="34" spans="1:10" ht="189.75" thickBot="1">
      <c r="A34" s="20">
        <v>36</v>
      </c>
      <c r="B34" s="22" t="s">
        <v>22</v>
      </c>
      <c r="C34" s="27" t="s">
        <v>82</v>
      </c>
      <c r="D34" s="31" t="s">
        <v>37</v>
      </c>
      <c r="E34" s="28" t="s">
        <v>83</v>
      </c>
      <c r="F34" s="14" t="s">
        <v>23</v>
      </c>
      <c r="G34" s="28" t="s">
        <v>84</v>
      </c>
      <c r="H34" s="10"/>
      <c r="I34" s="11" t="s">
        <v>3</v>
      </c>
      <c r="J34" s="10"/>
    </row>
  </sheetData>
  <customSheetViews>
    <customSheetView guid="{C937B6E2-4A76-334B-9DEC-F076AC3FA10D}">
      <selection sqref="A1:XFD6"/>
      <pageMargins left="0.7" right="0.7" top="0.75" bottom="0.75" header="0.3" footer="0.3"/>
    </customSheetView>
  </customSheetViews>
  <mergeCells count="8">
    <mergeCell ref="B25:B26"/>
    <mergeCell ref="B27:B31"/>
    <mergeCell ref="B32:B33"/>
    <mergeCell ref="A4:J4"/>
    <mergeCell ref="B7:B8"/>
    <mergeCell ref="B9:B16"/>
    <mergeCell ref="B17:B18"/>
    <mergeCell ref="B20:B24"/>
  </mergeCells>
  <conditionalFormatting sqref="C1">
    <cfRule type="cellIs" dxfId="11" priority="3" operator="equal">
      <formula>"NA"</formula>
    </cfRule>
    <cfRule type="iconSet" priority="4">
      <iconSet iconSet="4TrafficLights">
        <cfvo type="percent" val="0"/>
        <cfvo type="num" val="0.01"/>
        <cfvo type="num" val="0.75"/>
        <cfvo type="num" val="1"/>
      </iconSet>
    </cfRule>
  </conditionalFormatting>
  <conditionalFormatting sqref="I7:I34">
    <cfRule type="cellIs" dxfId="10" priority="1" operator="equal">
      <formula>"KO"</formula>
    </cfRule>
    <cfRule type="cellIs" dxfId="9" priority="2" operator="equal">
      <formula>"OK"</formula>
    </cfRule>
  </conditionalFormatting>
  <dataValidations count="1">
    <dataValidation type="list" allowBlank="1" showInputMessage="1" showErrorMessage="1" sqref="I7:I34">
      <formula1>"OK,KO,NA,Non testé"</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55" zoomScaleNormal="55" workbookViewId="0">
      <selection activeCell="A4" sqref="A4:J4"/>
    </sheetView>
  </sheetViews>
  <sheetFormatPr baseColWidth="10" defaultRowHeight="15.75"/>
  <cols>
    <col min="1" max="1" width="19.5" bestFit="1" customWidth="1"/>
    <col min="2" max="2" width="35.375" customWidth="1"/>
    <col min="3" max="3" width="25.375" bestFit="1" customWidth="1"/>
    <col min="4" max="4" width="19.5" customWidth="1"/>
    <col min="5" max="5" width="32.875" customWidth="1"/>
    <col min="6" max="6" width="26.625" customWidth="1"/>
    <col min="7" max="7" width="25.625" customWidth="1"/>
    <col min="8" max="8" width="25.875" customWidth="1"/>
    <col min="9" max="9" width="20.375" customWidth="1"/>
    <col min="10" max="10" width="25" customWidth="1"/>
    <col min="12" max="12" width="29.375" bestFit="1" customWidth="1"/>
    <col min="13" max="13" width="87.125" bestFit="1" customWidth="1"/>
  </cols>
  <sheetData>
    <row r="1" spans="1:13" ht="37.5">
      <c r="A1" s="16" t="s">
        <v>0</v>
      </c>
      <c r="B1" s="2">
        <f>(COUNTIF($I7:$GH181,"OK")+COUNTIF($I7:$I181,"Non testé")+COUNTIF($I7:$I181,"KO"))</f>
        <v>14</v>
      </c>
      <c r="C1" s="3" t="s">
        <v>1</v>
      </c>
      <c r="D1" s="4" t="s">
        <v>2</v>
      </c>
      <c r="E1" s="4" t="s">
        <v>3</v>
      </c>
      <c r="F1" s="5" t="s">
        <v>4</v>
      </c>
      <c r="G1" s="4"/>
      <c r="H1" s="4"/>
      <c r="I1" s="5"/>
      <c r="J1" s="1"/>
    </row>
    <row r="2" spans="1:13" ht="18.75">
      <c r="A2" s="17"/>
      <c r="B2" s="6"/>
      <c r="C2" s="7">
        <f>(COUNTIF($I7:$GH181,"OK")+COUNTIF($I7:$GH181,"KO"))/(COUNTIF($I7:$GH181,"OK")+COUNTIF($I7:$I181,"Non testé")+COUNTIF($I7:$I181,"KO"))</f>
        <v>0.7857142857142857</v>
      </c>
      <c r="D2" s="7">
        <f>COUNTIF($I7:$I181,"KO")/(COUNTIF($I7:$I181,"OK")+COUNTIF($I7:$I181,"Non testé")+COUNTIF($I7:$I181,"KO"))</f>
        <v>0.14285714285714285</v>
      </c>
      <c r="E2" s="7">
        <f>COUNTIF($I7:$I181,"Non testé")/(COUNTIF($I7:$I181,"OK")+COUNTIF($I7:$I181,"Non testé")+COUNTIF($I7:$I181,"KO"))</f>
        <v>0.21428571428571427</v>
      </c>
      <c r="F2" s="7">
        <f>COUNTIF($I7:$I181,"OK")/(COUNTIF($I7:$I181,"OK")+COUNTIF($I7:$I181,"Non testé")+COUNTIF($I7:$I181,"KO"))</f>
        <v>0.6428571428571429</v>
      </c>
      <c r="G2" s="7"/>
      <c r="H2" s="7"/>
      <c r="I2" s="7"/>
      <c r="J2" s="1"/>
    </row>
    <row r="3" spans="1:13" ht="18.75">
      <c r="A3" s="15"/>
      <c r="B3" s="24"/>
      <c r="C3" s="24"/>
      <c r="D3" s="29"/>
      <c r="E3" s="1"/>
      <c r="F3" s="1"/>
      <c r="G3" s="1"/>
      <c r="H3" s="1"/>
      <c r="I3" s="1"/>
      <c r="J3" s="1"/>
    </row>
    <row r="4" spans="1:13" ht="18.75">
      <c r="A4" s="52" t="s">
        <v>102</v>
      </c>
      <c r="B4" s="52"/>
      <c r="C4" s="52"/>
      <c r="D4" s="52"/>
      <c r="E4" s="52"/>
      <c r="F4" s="52"/>
      <c r="G4" s="52"/>
      <c r="H4" s="52"/>
      <c r="I4" s="52"/>
      <c r="J4" s="53"/>
    </row>
    <row r="5" spans="1:13" ht="16.5" thickBot="1">
      <c r="A5" s="18"/>
      <c r="B5" s="25"/>
      <c r="C5" s="25"/>
      <c r="D5" s="33"/>
      <c r="E5" s="8"/>
      <c r="F5" s="8"/>
      <c r="G5" s="8"/>
      <c r="H5" s="8"/>
      <c r="I5" s="8"/>
      <c r="J5" s="8"/>
    </row>
    <row r="6" spans="1:13" ht="19.5" thickBot="1">
      <c r="A6" s="19" t="s">
        <v>5</v>
      </c>
      <c r="B6" s="9" t="s">
        <v>6</v>
      </c>
      <c r="C6" s="9" t="s">
        <v>7</v>
      </c>
      <c r="D6" s="9" t="s">
        <v>36</v>
      </c>
      <c r="E6" s="9" t="s">
        <v>8</v>
      </c>
      <c r="F6" s="9" t="s">
        <v>15</v>
      </c>
      <c r="G6" s="9" t="s">
        <v>9</v>
      </c>
      <c r="H6" s="9" t="s">
        <v>14</v>
      </c>
      <c r="I6" s="9" t="s">
        <v>10</v>
      </c>
      <c r="J6" s="9" t="s">
        <v>11</v>
      </c>
    </row>
    <row r="7" spans="1:13" ht="137.25" thickBot="1">
      <c r="A7" s="20">
        <v>1</v>
      </c>
      <c r="B7" s="54" t="s">
        <v>154</v>
      </c>
      <c r="C7" s="34" t="s">
        <v>103</v>
      </c>
      <c r="D7" s="35"/>
      <c r="E7" s="28" t="s">
        <v>104</v>
      </c>
      <c r="F7" s="14" t="s">
        <v>162</v>
      </c>
      <c r="G7" s="10" t="s">
        <v>105</v>
      </c>
      <c r="H7" s="14" t="s">
        <v>141</v>
      </c>
      <c r="I7" s="11" t="s">
        <v>140</v>
      </c>
      <c r="J7" s="36" t="s">
        <v>150</v>
      </c>
      <c r="L7" t="s">
        <v>146</v>
      </c>
    </row>
    <row r="8" spans="1:13" ht="95.25" thickBot="1">
      <c r="A8" s="20">
        <v>2</v>
      </c>
      <c r="B8" s="50"/>
      <c r="C8" s="34" t="s">
        <v>106</v>
      </c>
      <c r="D8" s="35"/>
      <c r="E8" s="28" t="s">
        <v>107</v>
      </c>
      <c r="F8" s="14" t="s">
        <v>162</v>
      </c>
      <c r="G8" s="10" t="s">
        <v>108</v>
      </c>
      <c r="H8" s="10" t="s">
        <v>142</v>
      </c>
      <c r="I8" s="11" t="s">
        <v>140</v>
      </c>
      <c r="J8" s="36"/>
      <c r="L8" s="39" t="s">
        <v>147</v>
      </c>
      <c r="M8" s="39" t="s">
        <v>148</v>
      </c>
    </row>
    <row r="9" spans="1:13" ht="126.75" thickBot="1">
      <c r="A9" s="20">
        <v>3</v>
      </c>
      <c r="B9" s="50"/>
      <c r="C9" s="34" t="s">
        <v>109</v>
      </c>
      <c r="D9" s="35"/>
      <c r="E9" s="28" t="s">
        <v>110</v>
      </c>
      <c r="F9" s="14" t="s">
        <v>162</v>
      </c>
      <c r="G9" s="10" t="s">
        <v>108</v>
      </c>
      <c r="H9" s="10" t="s">
        <v>143</v>
      </c>
      <c r="I9" s="11" t="s">
        <v>140</v>
      </c>
      <c r="J9" s="36"/>
      <c r="L9" s="39" t="s">
        <v>149</v>
      </c>
      <c r="M9">
        <v>1234</v>
      </c>
    </row>
    <row r="10" spans="1:13" ht="126.75" thickBot="1">
      <c r="A10" s="20">
        <v>4</v>
      </c>
      <c r="B10" s="50"/>
      <c r="C10" s="34" t="s">
        <v>111</v>
      </c>
      <c r="D10" s="35"/>
      <c r="E10" s="28" t="s">
        <v>112</v>
      </c>
      <c r="F10" s="14" t="s">
        <v>162</v>
      </c>
      <c r="G10" s="10" t="s">
        <v>108</v>
      </c>
      <c r="H10" s="10" t="s">
        <v>145</v>
      </c>
      <c r="I10" s="11" t="s">
        <v>144</v>
      </c>
      <c r="J10" s="36"/>
      <c r="L10" t="s">
        <v>152</v>
      </c>
      <c r="M10" t="s">
        <v>153</v>
      </c>
    </row>
    <row r="11" spans="1:13" ht="126.75" thickBot="1">
      <c r="A11" s="20">
        <v>6</v>
      </c>
      <c r="B11" s="50"/>
      <c r="C11" s="34" t="s">
        <v>113</v>
      </c>
      <c r="D11" s="35"/>
      <c r="E11" s="28" t="s">
        <v>114</v>
      </c>
      <c r="F11" s="14" t="s">
        <v>162</v>
      </c>
      <c r="G11" s="10" t="s">
        <v>108</v>
      </c>
      <c r="H11" s="10"/>
      <c r="I11" s="11" t="s">
        <v>140</v>
      </c>
      <c r="J11" s="36"/>
    </row>
    <row r="12" spans="1:13" ht="126.75" thickBot="1">
      <c r="A12" s="20">
        <v>7</v>
      </c>
      <c r="B12" s="50"/>
      <c r="C12" s="34" t="s">
        <v>115</v>
      </c>
      <c r="D12" s="35"/>
      <c r="E12" s="28" t="s">
        <v>116</v>
      </c>
      <c r="F12" s="14" t="s">
        <v>162</v>
      </c>
      <c r="G12" s="10" t="s">
        <v>108</v>
      </c>
      <c r="H12" s="10"/>
      <c r="I12" s="11" t="s">
        <v>140</v>
      </c>
      <c r="J12" s="10"/>
    </row>
    <row r="13" spans="1:13" ht="142.5" thickBot="1">
      <c r="A13" s="20">
        <v>8</v>
      </c>
      <c r="B13" s="50"/>
      <c r="C13" s="34" t="s">
        <v>117</v>
      </c>
      <c r="D13" s="35"/>
      <c r="E13" s="28" t="s">
        <v>118</v>
      </c>
      <c r="F13" s="14" t="s">
        <v>162</v>
      </c>
      <c r="G13" s="10" t="s">
        <v>108</v>
      </c>
      <c r="H13" s="10" t="s">
        <v>151</v>
      </c>
      <c r="I13" s="11" t="s">
        <v>144</v>
      </c>
      <c r="J13" s="10"/>
    </row>
    <row r="14" spans="1:13" ht="142.5" thickBot="1">
      <c r="A14" s="20">
        <v>9</v>
      </c>
      <c r="B14" s="49"/>
      <c r="C14" s="34" t="s">
        <v>119</v>
      </c>
      <c r="D14" s="35"/>
      <c r="E14" s="28" t="s">
        <v>120</v>
      </c>
      <c r="F14" s="14" t="s">
        <v>162</v>
      </c>
      <c r="G14" s="10" t="s">
        <v>108</v>
      </c>
      <c r="H14" s="10"/>
      <c r="I14" s="11" t="s">
        <v>140</v>
      </c>
      <c r="J14" s="10"/>
    </row>
    <row r="15" spans="1:13" ht="95.25" thickBot="1">
      <c r="A15" s="20">
        <v>10</v>
      </c>
      <c r="B15" s="54" t="s">
        <v>121</v>
      </c>
      <c r="C15" s="34" t="s">
        <v>122</v>
      </c>
      <c r="D15" s="35"/>
      <c r="E15" s="28" t="s">
        <v>123</v>
      </c>
      <c r="F15" s="14" t="s">
        <v>162</v>
      </c>
      <c r="G15" s="10"/>
      <c r="H15" s="10"/>
      <c r="I15" s="11" t="s">
        <v>140</v>
      </c>
      <c r="J15" s="10"/>
    </row>
    <row r="16" spans="1:13" ht="95.25" thickBot="1">
      <c r="A16" s="20">
        <v>11</v>
      </c>
      <c r="B16" s="50"/>
      <c r="C16" s="34" t="s">
        <v>124</v>
      </c>
      <c r="D16" s="35"/>
      <c r="E16" s="28" t="s">
        <v>125</v>
      </c>
      <c r="F16" s="14" t="s">
        <v>162</v>
      </c>
      <c r="G16" s="37" t="s">
        <v>129</v>
      </c>
      <c r="H16" s="37"/>
      <c r="I16" s="11" t="s">
        <v>140</v>
      </c>
      <c r="J16" s="37"/>
    </row>
    <row r="17" spans="1:10" ht="95.25" thickBot="1">
      <c r="A17" s="20">
        <v>12</v>
      </c>
      <c r="B17" s="49"/>
      <c r="C17" s="34" t="s">
        <v>126</v>
      </c>
      <c r="D17" s="35"/>
      <c r="E17" s="28" t="s">
        <v>127</v>
      </c>
      <c r="F17" s="14" t="s">
        <v>162</v>
      </c>
      <c r="G17" s="37" t="s">
        <v>129</v>
      </c>
      <c r="H17" s="37"/>
      <c r="I17" s="11" t="s">
        <v>140</v>
      </c>
      <c r="J17" s="37"/>
    </row>
    <row r="18" spans="1:10" ht="126.75" thickBot="1">
      <c r="A18" s="20">
        <v>13</v>
      </c>
      <c r="B18" s="48" t="s">
        <v>130</v>
      </c>
      <c r="C18" s="34" t="s">
        <v>131</v>
      </c>
      <c r="D18" s="35"/>
      <c r="E18" s="28" t="s">
        <v>132</v>
      </c>
      <c r="F18" s="14" t="s">
        <v>162</v>
      </c>
      <c r="G18" s="28" t="s">
        <v>133</v>
      </c>
      <c r="H18" s="28"/>
      <c r="I18" s="11" t="s">
        <v>3</v>
      </c>
      <c r="J18" s="10"/>
    </row>
    <row r="19" spans="1:10" ht="126.75" thickBot="1">
      <c r="A19" s="20">
        <v>14</v>
      </c>
      <c r="B19" s="50"/>
      <c r="C19" s="34" t="s">
        <v>134</v>
      </c>
      <c r="D19" s="35"/>
      <c r="E19" s="28" t="s">
        <v>136</v>
      </c>
      <c r="F19" s="14" t="s">
        <v>162</v>
      </c>
      <c r="G19" s="28" t="s">
        <v>138</v>
      </c>
      <c r="H19" s="28"/>
      <c r="I19" s="11" t="s">
        <v>3</v>
      </c>
      <c r="J19" s="10"/>
    </row>
    <row r="20" spans="1:10" ht="126.75" thickBot="1">
      <c r="A20" s="20">
        <v>15</v>
      </c>
      <c r="B20" s="49"/>
      <c r="C20" s="34" t="s">
        <v>137</v>
      </c>
      <c r="D20" s="35"/>
      <c r="E20" s="28" t="s">
        <v>135</v>
      </c>
      <c r="F20" s="14" t="s">
        <v>162</v>
      </c>
      <c r="G20" s="28" t="s">
        <v>139</v>
      </c>
      <c r="H20" s="28"/>
      <c r="I20" s="11" t="s">
        <v>3</v>
      </c>
      <c r="J20" s="10"/>
    </row>
    <row r="21" spans="1:10" ht="132" customHeight="1" thickBot="1">
      <c r="A21" s="20"/>
      <c r="B21" s="38" t="s">
        <v>191</v>
      </c>
      <c r="C21" s="34"/>
      <c r="D21" s="35"/>
      <c r="E21" s="28"/>
      <c r="F21" s="14"/>
      <c r="G21" s="10"/>
      <c r="H21" s="14"/>
      <c r="I21" s="11"/>
      <c r="J21" s="10"/>
    </row>
    <row r="22" spans="1:10" ht="16.5" thickBot="1">
      <c r="A22" s="20"/>
      <c r="B22" s="38"/>
      <c r="C22" s="34"/>
      <c r="D22" s="35"/>
      <c r="E22" s="28"/>
      <c r="F22" s="14"/>
      <c r="G22" s="10"/>
      <c r="H22" s="14"/>
      <c r="I22" s="11"/>
      <c r="J22" s="10"/>
    </row>
    <row r="23" spans="1:10" ht="16.5" thickBot="1">
      <c r="A23" s="20"/>
      <c r="B23" s="38"/>
      <c r="C23" s="34"/>
      <c r="D23" s="35"/>
      <c r="E23" s="28"/>
      <c r="F23" s="14"/>
      <c r="G23" s="14"/>
      <c r="H23" s="10"/>
      <c r="I23" s="11"/>
      <c r="J23" s="10"/>
    </row>
    <row r="24" spans="1:10" ht="16.5" thickBot="1">
      <c r="A24" s="20"/>
      <c r="B24" s="38"/>
      <c r="C24" s="34"/>
      <c r="D24" s="35"/>
      <c r="E24" s="28"/>
      <c r="F24" s="14"/>
      <c r="G24" s="10"/>
      <c r="H24" s="14"/>
      <c r="I24" s="11"/>
      <c r="J24" s="10"/>
    </row>
    <row r="25" spans="1:10" ht="16.5" thickBot="1">
      <c r="A25" s="20"/>
      <c r="B25" s="38"/>
      <c r="C25" s="34"/>
      <c r="D25" s="35"/>
      <c r="E25" s="28"/>
      <c r="F25" s="14"/>
      <c r="G25" s="10"/>
      <c r="H25" s="14"/>
      <c r="I25" s="11"/>
      <c r="J25" s="10"/>
    </row>
  </sheetData>
  <mergeCells count="4">
    <mergeCell ref="A4:J4"/>
    <mergeCell ref="B7:B14"/>
    <mergeCell ref="B15:B17"/>
    <mergeCell ref="B18:B20"/>
  </mergeCells>
  <conditionalFormatting sqref="C1">
    <cfRule type="cellIs" dxfId="8" priority="3" operator="equal">
      <formula>"NA"</formula>
    </cfRule>
    <cfRule type="iconSet" priority="4">
      <iconSet iconSet="4TrafficLights">
        <cfvo type="percent" val="0"/>
        <cfvo type="num" val="0.01"/>
        <cfvo type="num" val="0.75"/>
        <cfvo type="num" val="1"/>
      </iconSet>
    </cfRule>
  </conditionalFormatting>
  <conditionalFormatting sqref="I7:I25">
    <cfRule type="cellIs" dxfId="7" priority="1" operator="equal">
      <formula>"KO"</formula>
    </cfRule>
    <cfRule type="cellIs" dxfId="6" priority="2" operator="equal">
      <formula>"OK"</formula>
    </cfRule>
  </conditionalFormatting>
  <dataValidations count="1">
    <dataValidation type="list" allowBlank="1" showInputMessage="1" showErrorMessage="1" sqref="I7:I25">
      <formula1>"OK,KO,NA,Non testé"</formula1>
    </dataValidation>
  </dataValidations>
  <hyperlinks>
    <hyperlink ref="L8" r:id="rId1"/>
    <hyperlink ref="M8" r:id="rId2"/>
    <hyperlink ref="L9"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B15" zoomScale="55" zoomScaleNormal="55" workbookViewId="0">
      <selection activeCell="F19" sqref="F19"/>
    </sheetView>
  </sheetViews>
  <sheetFormatPr baseColWidth="10" defaultRowHeight="15.75"/>
  <cols>
    <col min="1" max="1" width="19.5" bestFit="1" customWidth="1"/>
    <col min="2" max="2" width="35.375" style="43" customWidth="1"/>
    <col min="3" max="3" width="36.5" bestFit="1" customWidth="1"/>
    <col min="4" max="4" width="19.5" customWidth="1"/>
    <col min="5" max="5" width="32.875" customWidth="1"/>
    <col min="6" max="6" width="26.625" customWidth="1"/>
    <col min="7" max="7" width="25.625" customWidth="1"/>
    <col min="8" max="8" width="25.875" customWidth="1"/>
    <col min="9" max="9" width="20.375" customWidth="1"/>
    <col min="10" max="10" width="25" customWidth="1"/>
    <col min="12" max="12" width="29.375" bestFit="1" customWidth="1"/>
    <col min="13" max="13" width="87.125" bestFit="1" customWidth="1"/>
  </cols>
  <sheetData>
    <row r="1" spans="1:13" ht="37.5">
      <c r="A1" s="16" t="s">
        <v>0</v>
      </c>
      <c r="B1" s="2">
        <f>(COUNTIF($I7:$GH181,"OK")+COUNTIF($I7:$I181,"Non testé")+COUNTIF($I7:$I181,"KO"))</f>
        <v>13</v>
      </c>
      <c r="C1" s="3" t="s">
        <v>1</v>
      </c>
      <c r="D1" s="4" t="s">
        <v>2</v>
      </c>
      <c r="E1" s="4" t="s">
        <v>3</v>
      </c>
      <c r="F1" s="5" t="s">
        <v>4</v>
      </c>
      <c r="G1" s="4"/>
      <c r="H1" s="4"/>
      <c r="I1" s="5"/>
      <c r="J1" s="1"/>
    </row>
    <row r="2" spans="1:13" ht="18.75">
      <c r="A2" s="17"/>
      <c r="B2" s="6"/>
      <c r="C2" s="7">
        <f>(COUNTIF($I7:$GH181,"OK")+COUNTIF($I7:$GH181,"KO"))/(COUNTIF($I7:$GH181,"OK")+COUNTIF($I7:$I181,"Non testé")+COUNTIF($I7:$I181,"KO"))</f>
        <v>0.53846153846153844</v>
      </c>
      <c r="D2" s="7">
        <f>COUNTIF($I7:$I181,"KO")/(COUNTIF($I7:$I181,"OK")+COUNTIF($I7:$I181,"Non testé")+COUNTIF($I7:$I181,"KO"))</f>
        <v>0</v>
      </c>
      <c r="E2" s="7">
        <f>COUNTIF($I7:$I181,"Non testé")/(COUNTIF($I7:$I181,"OK")+COUNTIF($I7:$I181,"Non testé")+COUNTIF($I7:$I181,"KO"))</f>
        <v>0.46153846153846156</v>
      </c>
      <c r="F2" s="7">
        <f>COUNTIF($I7:$I181,"OK")/(COUNTIF($I7:$I181,"OK")+COUNTIF($I7:$I181,"Non testé")+COUNTIF($I7:$I181,"KO"))</f>
        <v>0.53846153846153844</v>
      </c>
      <c r="G2" s="7"/>
      <c r="H2" s="7"/>
      <c r="I2" s="7"/>
      <c r="J2" s="1"/>
    </row>
    <row r="3" spans="1:13" ht="18.75">
      <c r="A3" s="15"/>
      <c r="B3" s="41"/>
      <c r="C3" s="24"/>
      <c r="D3" s="29"/>
      <c r="E3" s="1"/>
      <c r="F3" s="1"/>
      <c r="G3" s="1"/>
      <c r="H3" s="1"/>
      <c r="I3" s="1"/>
      <c r="J3" s="1"/>
    </row>
    <row r="4" spans="1:13" ht="18.75">
      <c r="A4" s="52" t="s">
        <v>102</v>
      </c>
      <c r="B4" s="52"/>
      <c r="C4" s="52"/>
      <c r="D4" s="52"/>
      <c r="E4" s="52"/>
      <c r="F4" s="52"/>
      <c r="G4" s="52"/>
      <c r="H4" s="52"/>
      <c r="I4" s="52"/>
      <c r="J4" s="53"/>
    </row>
    <row r="5" spans="1:13" ht="16.5" thickBot="1">
      <c r="A5" s="18"/>
      <c r="B5" s="42"/>
      <c r="C5" s="25"/>
      <c r="D5" s="33"/>
      <c r="E5" s="8"/>
      <c r="F5" s="8"/>
      <c r="G5" s="8"/>
      <c r="H5" s="8"/>
      <c r="I5" s="8"/>
      <c r="J5" s="8"/>
    </row>
    <row r="6" spans="1:13" ht="19.5" thickBot="1">
      <c r="A6" s="19" t="s">
        <v>5</v>
      </c>
      <c r="B6" s="9" t="s">
        <v>6</v>
      </c>
      <c r="C6" s="9" t="s">
        <v>7</v>
      </c>
      <c r="D6" s="9" t="s">
        <v>36</v>
      </c>
      <c r="E6" s="9" t="s">
        <v>8</v>
      </c>
      <c r="F6" s="9" t="s">
        <v>15</v>
      </c>
      <c r="G6" s="9" t="s">
        <v>9</v>
      </c>
      <c r="H6" s="9" t="s">
        <v>14</v>
      </c>
      <c r="I6" s="9" t="s">
        <v>10</v>
      </c>
      <c r="J6" s="9" t="s">
        <v>11</v>
      </c>
    </row>
    <row r="7" spans="1:13" ht="168" customHeight="1" thickBot="1">
      <c r="A7" s="20">
        <v>1</v>
      </c>
      <c r="B7" s="54" t="s">
        <v>155</v>
      </c>
      <c r="C7" s="34" t="s">
        <v>157</v>
      </c>
      <c r="D7" s="35"/>
      <c r="E7" s="28" t="s">
        <v>183</v>
      </c>
      <c r="F7" s="14" t="s">
        <v>156</v>
      </c>
      <c r="G7" s="28" t="s">
        <v>159</v>
      </c>
      <c r="H7" s="14" t="s">
        <v>184</v>
      </c>
      <c r="I7" s="11" t="s">
        <v>182</v>
      </c>
      <c r="J7" s="36"/>
    </row>
    <row r="8" spans="1:13" ht="126.75" thickBot="1">
      <c r="A8" s="20">
        <v>2</v>
      </c>
      <c r="B8" s="55"/>
      <c r="C8" s="34" t="s">
        <v>158</v>
      </c>
      <c r="D8" s="35"/>
      <c r="E8" s="28" t="s">
        <v>160</v>
      </c>
      <c r="F8" s="14" t="s">
        <v>156</v>
      </c>
      <c r="G8" s="28" t="s">
        <v>161</v>
      </c>
      <c r="H8" s="14" t="s">
        <v>185</v>
      </c>
      <c r="I8" s="11" t="s">
        <v>140</v>
      </c>
      <c r="J8" s="36"/>
      <c r="L8" s="39" t="s">
        <v>147</v>
      </c>
      <c r="M8" s="39" t="s">
        <v>148</v>
      </c>
    </row>
    <row r="9" spans="1:13" ht="221.25" thickBot="1">
      <c r="A9" s="20">
        <v>3</v>
      </c>
      <c r="B9" s="57" t="s">
        <v>172</v>
      </c>
      <c r="C9" s="44" t="s">
        <v>163</v>
      </c>
      <c r="D9" s="35"/>
      <c r="E9" s="28" t="s">
        <v>164</v>
      </c>
      <c r="F9" s="14" t="s">
        <v>156</v>
      </c>
      <c r="G9" s="28" t="s">
        <v>174</v>
      </c>
      <c r="H9" s="14" t="s">
        <v>187</v>
      </c>
      <c r="I9" s="11" t="s">
        <v>140</v>
      </c>
      <c r="J9" s="36"/>
      <c r="L9" s="39" t="s">
        <v>149</v>
      </c>
      <c r="M9">
        <v>1234</v>
      </c>
    </row>
    <row r="10" spans="1:13" ht="189.75" thickBot="1">
      <c r="A10" s="20">
        <v>4</v>
      </c>
      <c r="B10" s="57"/>
      <c r="C10" s="44" t="s">
        <v>165</v>
      </c>
      <c r="D10" s="35"/>
      <c r="E10" s="28" t="s">
        <v>166</v>
      </c>
      <c r="F10" s="14" t="s">
        <v>156</v>
      </c>
      <c r="G10" s="28" t="s">
        <v>167</v>
      </c>
      <c r="H10" s="45" t="s">
        <v>186</v>
      </c>
      <c r="I10" s="11" t="s">
        <v>140</v>
      </c>
      <c r="J10" s="36"/>
      <c r="L10" t="s">
        <v>152</v>
      </c>
      <c r="M10" t="s">
        <v>153</v>
      </c>
    </row>
    <row r="11" spans="1:13" ht="221.25" thickBot="1">
      <c r="A11" s="20">
        <v>5</v>
      </c>
      <c r="B11" s="57"/>
      <c r="C11" s="44" t="s">
        <v>168</v>
      </c>
      <c r="D11" s="35"/>
      <c r="E11" s="28" t="s">
        <v>169</v>
      </c>
      <c r="F11" s="14" t="s">
        <v>156</v>
      </c>
      <c r="G11" s="28" t="s">
        <v>173</v>
      </c>
      <c r="H11" s="45" t="s">
        <v>187</v>
      </c>
      <c r="I11" s="11" t="s">
        <v>140</v>
      </c>
      <c r="J11" s="36"/>
    </row>
    <row r="12" spans="1:13" ht="189.75" thickBot="1">
      <c r="A12" s="20">
        <v>6</v>
      </c>
      <c r="B12" s="58"/>
      <c r="C12" s="44" t="s">
        <v>170</v>
      </c>
      <c r="D12" s="35"/>
      <c r="E12" s="28" t="s">
        <v>171</v>
      </c>
      <c r="F12" s="14" t="s">
        <v>156</v>
      </c>
      <c r="G12" s="28" t="s">
        <v>167</v>
      </c>
      <c r="H12" s="45" t="s">
        <v>186</v>
      </c>
      <c r="I12" s="11" t="s">
        <v>140</v>
      </c>
      <c r="J12" s="10"/>
    </row>
    <row r="13" spans="1:13" ht="221.25" thickBot="1">
      <c r="A13" s="20">
        <v>7</v>
      </c>
      <c r="B13" s="55" t="s">
        <v>181</v>
      </c>
      <c r="C13" s="34" t="s">
        <v>175</v>
      </c>
      <c r="D13" s="35"/>
      <c r="E13" s="28" t="s">
        <v>176</v>
      </c>
      <c r="F13" s="14" t="s">
        <v>156</v>
      </c>
      <c r="G13" s="28" t="s">
        <v>177</v>
      </c>
      <c r="H13" s="45" t="s">
        <v>188</v>
      </c>
      <c r="I13" s="11" t="s">
        <v>140</v>
      </c>
      <c r="J13" s="10"/>
    </row>
    <row r="14" spans="1:13" ht="237" thickBot="1">
      <c r="A14" s="20">
        <v>8</v>
      </c>
      <c r="B14" s="56"/>
      <c r="C14" s="34" t="s">
        <v>178</v>
      </c>
      <c r="D14" s="35"/>
      <c r="E14" s="28" t="s">
        <v>179</v>
      </c>
      <c r="F14" s="14" t="s">
        <v>156</v>
      </c>
      <c r="G14" s="28" t="s">
        <v>180</v>
      </c>
      <c r="H14" s="45" t="s">
        <v>188</v>
      </c>
      <c r="I14" s="11" t="s">
        <v>140</v>
      </c>
      <c r="J14" s="10"/>
    </row>
    <row r="15" spans="1:13" ht="95.25" thickBot="1">
      <c r="A15" s="20">
        <v>9</v>
      </c>
      <c r="B15" s="54" t="s">
        <v>121</v>
      </c>
      <c r="C15" s="34" t="s">
        <v>122</v>
      </c>
      <c r="D15" s="35"/>
      <c r="E15" s="28" t="s">
        <v>123</v>
      </c>
      <c r="F15" s="14" t="s">
        <v>128</v>
      </c>
      <c r="G15" s="45" t="s">
        <v>189</v>
      </c>
      <c r="H15" s="45" t="s">
        <v>190</v>
      </c>
      <c r="I15" s="11" t="s">
        <v>3</v>
      </c>
      <c r="J15" s="10"/>
    </row>
    <row r="16" spans="1:13" ht="95.25" thickBot="1">
      <c r="A16" s="20">
        <v>10</v>
      </c>
      <c r="B16" s="55"/>
      <c r="C16" s="34" t="s">
        <v>124</v>
      </c>
      <c r="D16" s="35"/>
      <c r="E16" s="28" t="s">
        <v>125</v>
      </c>
      <c r="F16" s="14" t="s">
        <v>128</v>
      </c>
      <c r="G16" s="37" t="s">
        <v>129</v>
      </c>
      <c r="H16" s="37"/>
      <c r="I16" s="11" t="s">
        <v>3</v>
      </c>
      <c r="J16" s="37"/>
    </row>
    <row r="17" spans="1:10" ht="95.25" thickBot="1">
      <c r="A17" s="20">
        <v>11</v>
      </c>
      <c r="B17" s="56"/>
      <c r="C17" s="34" t="s">
        <v>126</v>
      </c>
      <c r="D17" s="35"/>
      <c r="E17" s="28" t="s">
        <v>127</v>
      </c>
      <c r="F17" s="14" t="s">
        <v>128</v>
      </c>
      <c r="G17" s="37" t="s">
        <v>129</v>
      </c>
      <c r="H17" s="37"/>
      <c r="I17" s="11" t="s">
        <v>3</v>
      </c>
      <c r="J17" s="37"/>
    </row>
    <row r="18" spans="1:10" ht="126.75" thickBot="1">
      <c r="A18" s="20">
        <v>12</v>
      </c>
      <c r="B18" s="54" t="s">
        <v>130</v>
      </c>
      <c r="C18" s="34" t="s">
        <v>131</v>
      </c>
      <c r="D18" s="35"/>
      <c r="E18" s="28" t="s">
        <v>132</v>
      </c>
      <c r="F18" s="14" t="s">
        <v>128</v>
      </c>
      <c r="G18" s="28" t="s">
        <v>133</v>
      </c>
      <c r="H18" s="28"/>
      <c r="I18" s="11" t="s">
        <v>3</v>
      </c>
      <c r="J18" s="10"/>
    </row>
    <row r="19" spans="1:10" ht="126.75" thickBot="1">
      <c r="A19" s="20">
        <v>13</v>
      </c>
      <c r="B19" s="55"/>
      <c r="C19" s="34" t="s">
        <v>134</v>
      </c>
      <c r="D19" s="35"/>
      <c r="E19" s="28" t="s">
        <v>136</v>
      </c>
      <c r="F19" s="14" t="s">
        <v>128</v>
      </c>
      <c r="G19" s="28" t="s">
        <v>138</v>
      </c>
      <c r="H19" s="28"/>
      <c r="I19" s="11" t="s">
        <v>3</v>
      </c>
      <c r="J19" s="10"/>
    </row>
    <row r="20" spans="1:10" ht="126.75" thickBot="1">
      <c r="A20" s="20">
        <v>14</v>
      </c>
      <c r="B20" s="56"/>
      <c r="C20" s="34" t="s">
        <v>137</v>
      </c>
      <c r="D20" s="35"/>
      <c r="E20" s="28" t="s">
        <v>135</v>
      </c>
      <c r="F20" s="14" t="s">
        <v>128</v>
      </c>
      <c r="G20" s="28" t="s">
        <v>139</v>
      </c>
      <c r="H20" s="28"/>
      <c r="I20" s="11" t="s">
        <v>3</v>
      </c>
      <c r="J20" s="10"/>
    </row>
    <row r="21" spans="1:10">
      <c r="B21"/>
    </row>
    <row r="22" spans="1:10">
      <c r="B22"/>
    </row>
    <row r="23" spans="1:10">
      <c r="B23"/>
    </row>
    <row r="24" spans="1:10">
      <c r="B24"/>
    </row>
    <row r="25" spans="1:10">
      <c r="B25"/>
    </row>
  </sheetData>
  <mergeCells count="6">
    <mergeCell ref="A4:J4"/>
    <mergeCell ref="B15:B17"/>
    <mergeCell ref="B18:B20"/>
    <mergeCell ref="B7:B8"/>
    <mergeCell ref="B9:B12"/>
    <mergeCell ref="B13:B14"/>
  </mergeCells>
  <conditionalFormatting sqref="C1">
    <cfRule type="cellIs" dxfId="5" priority="3" operator="equal">
      <formula>"NA"</formula>
    </cfRule>
    <cfRule type="iconSet" priority="4">
      <iconSet iconSet="4TrafficLights">
        <cfvo type="percent" val="0"/>
        <cfvo type="num" val="0.01"/>
        <cfvo type="num" val="0.75"/>
        <cfvo type="num" val="1"/>
      </iconSet>
    </cfRule>
  </conditionalFormatting>
  <conditionalFormatting sqref="I7:I20">
    <cfRule type="cellIs" dxfId="4" priority="1" operator="equal">
      <formula>"KO"</formula>
    </cfRule>
    <cfRule type="cellIs" dxfId="3" priority="2" operator="equal">
      <formula>"OK"</formula>
    </cfRule>
  </conditionalFormatting>
  <dataValidations count="1">
    <dataValidation type="list" allowBlank="1" showInputMessage="1" showErrorMessage="1" sqref="I7:I20">
      <formula1>"OK,KO,NA,Non testé"</formula1>
    </dataValidation>
  </dataValidations>
  <hyperlinks>
    <hyperlink ref="L8" r:id="rId1"/>
    <hyperlink ref="M8" r:id="rId2"/>
    <hyperlink ref="L9"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zoomScale="55" zoomScaleNormal="55" workbookViewId="0">
      <selection activeCell="B19" sqref="B19:B30"/>
    </sheetView>
  </sheetViews>
  <sheetFormatPr baseColWidth="10" defaultRowHeight="15.75"/>
  <cols>
    <col min="1" max="1" width="10.625" bestFit="1" customWidth="1"/>
    <col min="2" max="2" width="34" bestFit="1" customWidth="1"/>
    <col min="3" max="3" width="25.375" bestFit="1" customWidth="1"/>
    <col min="4" max="4" width="22.375" customWidth="1"/>
    <col min="5" max="5" width="40.5" customWidth="1"/>
    <col min="6" max="6" width="45.875" customWidth="1"/>
    <col min="7" max="7" width="51.375" style="33" customWidth="1"/>
    <col min="8" max="8" width="25.875" customWidth="1"/>
    <col min="9" max="9" width="13.5" customWidth="1"/>
    <col min="10" max="10" width="36.125" customWidth="1"/>
    <col min="11" max="11" width="8.5" customWidth="1"/>
  </cols>
  <sheetData>
    <row r="1" spans="1:15" ht="56.25">
      <c r="A1" s="16" t="s">
        <v>0</v>
      </c>
      <c r="B1" s="2">
        <f>(COUNTIF($I7:$GH182,"OK")+COUNTIF($I7:$I182,"Non testé")+COUNTIF($I7:$I182,"KO"))</f>
        <v>0</v>
      </c>
      <c r="C1" s="3" t="s">
        <v>1</v>
      </c>
      <c r="D1" s="4" t="s">
        <v>2</v>
      </c>
      <c r="E1" s="4" t="s">
        <v>3</v>
      </c>
      <c r="F1" s="5" t="s">
        <v>4</v>
      </c>
      <c r="G1" s="4"/>
      <c r="H1" s="4"/>
      <c r="I1" s="5"/>
      <c r="J1" s="1"/>
    </row>
    <row r="2" spans="1:15" ht="18.75">
      <c r="A2" s="17"/>
      <c r="B2" s="6"/>
      <c r="C2" s="7" t="e">
        <f>(COUNTIF($I7:$GH182,"OK")+COUNTIF($I7:$GH182,"KO"))/(COUNTIF($I7:$GH182,"OK")+COUNTIF($I7:$I182,"Non testé")+COUNTIF($I7:$I182,"KO"))</f>
        <v>#DIV/0!</v>
      </c>
      <c r="D2" s="7" t="e">
        <f>COUNTIF($I7:$I182,"KO")/(COUNTIF($I7:$I182,"OK")+COUNTIF($I7:$I182,"Non testé")+COUNTIF($I7:$I182,"KO"))</f>
        <v>#DIV/0!</v>
      </c>
      <c r="E2" s="7" t="e">
        <f>COUNTIF($I7:$I182,"Non testé")/(COUNTIF($I7:$I182,"OK")+COUNTIF($I7:$I182,"Non testé")+COUNTIF($I7:$I182,"KO"))</f>
        <v>#DIV/0!</v>
      </c>
      <c r="F2" s="7" t="e">
        <f>COUNTIF($I7:$I182,"OK")/(COUNTIF($I7:$I182,"OK")+COUNTIF($I7:$I182,"Non testé")+COUNTIF($I7:$I182,"KO"))</f>
        <v>#DIV/0!</v>
      </c>
      <c r="G2" s="7"/>
      <c r="H2" s="7"/>
      <c r="I2" s="7"/>
      <c r="J2" s="1"/>
    </row>
    <row r="3" spans="1:15" ht="27" customHeight="1">
      <c r="A3" s="15"/>
      <c r="B3" s="24"/>
      <c r="C3" s="24"/>
      <c r="D3" s="29"/>
      <c r="E3" s="1"/>
      <c r="F3" s="1"/>
      <c r="G3" s="1"/>
      <c r="H3" s="1"/>
      <c r="I3" s="1"/>
      <c r="J3" s="1"/>
    </row>
    <row r="4" spans="1:15" ht="78.75" customHeight="1">
      <c r="A4" s="52" t="s">
        <v>192</v>
      </c>
      <c r="B4" s="52"/>
      <c r="C4" s="52"/>
      <c r="D4" s="52"/>
      <c r="E4" s="52"/>
      <c r="F4" s="52"/>
      <c r="G4" s="52"/>
      <c r="H4" s="52"/>
      <c r="I4" s="52"/>
      <c r="J4" s="53"/>
    </row>
    <row r="5" spans="1:15" ht="16.5" thickBot="1">
      <c r="A5" s="18"/>
      <c r="B5" s="25"/>
      <c r="C5" s="25"/>
      <c r="D5" s="33"/>
      <c r="E5" s="8"/>
      <c r="F5" s="8"/>
      <c r="G5" s="8"/>
      <c r="H5" s="8"/>
      <c r="I5" s="8"/>
      <c r="J5" s="8"/>
    </row>
    <row r="6" spans="1:15" ht="19.5" thickBot="1">
      <c r="A6" s="19" t="s">
        <v>5</v>
      </c>
      <c r="B6" s="9" t="s">
        <v>6</v>
      </c>
      <c r="C6" s="9" t="s">
        <v>7</v>
      </c>
      <c r="D6" s="9" t="s">
        <v>36</v>
      </c>
      <c r="E6" s="9" t="s">
        <v>8</v>
      </c>
      <c r="F6" s="9" t="s">
        <v>15</v>
      </c>
      <c r="G6" s="9" t="s">
        <v>9</v>
      </c>
      <c r="H6" s="9" t="s">
        <v>14</v>
      </c>
      <c r="I6" s="9" t="s">
        <v>10</v>
      </c>
      <c r="J6" s="9" t="s">
        <v>11</v>
      </c>
    </row>
    <row r="7" spans="1:15" ht="48" thickBot="1">
      <c r="A7" s="20">
        <v>1</v>
      </c>
      <c r="B7" s="54" t="s">
        <v>197</v>
      </c>
      <c r="C7" s="34"/>
      <c r="D7" s="35"/>
      <c r="E7" s="28"/>
      <c r="F7" s="47" t="s">
        <v>196</v>
      </c>
      <c r="G7" s="13"/>
      <c r="H7" s="14"/>
      <c r="I7" s="11"/>
      <c r="J7" s="36"/>
    </row>
    <row r="8" spans="1:15" ht="16.5" thickBot="1">
      <c r="A8" s="20"/>
      <c r="B8" s="55"/>
      <c r="C8" s="34"/>
      <c r="D8" s="35"/>
      <c r="E8" s="28"/>
      <c r="F8" s="14"/>
      <c r="G8" s="13"/>
      <c r="H8" s="14"/>
      <c r="I8" s="11"/>
      <c r="J8" s="36"/>
    </row>
    <row r="9" spans="1:15" ht="16.5" thickBot="1">
      <c r="A9" s="20"/>
      <c r="B9" s="55"/>
      <c r="C9" s="34"/>
      <c r="D9" s="35"/>
      <c r="E9" s="28"/>
      <c r="F9" s="14"/>
      <c r="G9" s="13"/>
      <c r="H9" s="14"/>
      <c r="I9" s="11"/>
      <c r="J9" s="36"/>
    </row>
    <row r="10" spans="1:15" ht="16.5" thickBot="1">
      <c r="A10" s="20"/>
      <c r="B10" s="55"/>
      <c r="C10" s="34"/>
      <c r="D10" s="35"/>
      <c r="E10" s="28"/>
      <c r="F10" s="14"/>
      <c r="G10" s="13"/>
      <c r="H10" s="14"/>
      <c r="I10" s="11"/>
      <c r="J10" s="36"/>
      <c r="L10" s="46" t="s">
        <v>193</v>
      </c>
    </row>
    <row r="11" spans="1:15" ht="19.5" thickBot="1">
      <c r="A11" s="20"/>
      <c r="B11" s="55"/>
      <c r="C11" s="34"/>
      <c r="D11" s="35"/>
      <c r="E11" s="28"/>
      <c r="F11" s="14"/>
      <c r="G11" s="13"/>
      <c r="H11" s="14"/>
      <c r="I11" s="11"/>
      <c r="J11" s="40"/>
      <c r="L11" s="59" t="s">
        <v>194</v>
      </c>
      <c r="M11" s="60"/>
      <c r="N11" s="60"/>
      <c r="O11" s="60"/>
    </row>
    <row r="12" spans="1:15" ht="16.5" thickBot="1">
      <c r="A12" s="20"/>
      <c r="B12" s="55"/>
      <c r="C12" s="34"/>
      <c r="D12" s="35"/>
      <c r="E12" s="28"/>
      <c r="F12" s="14"/>
      <c r="G12" s="28"/>
      <c r="H12" s="14"/>
      <c r="I12" s="11"/>
      <c r="J12" s="36"/>
    </row>
    <row r="13" spans="1:15" ht="16.5" thickBot="1">
      <c r="A13" s="20"/>
      <c r="B13" s="55"/>
      <c r="C13" s="34"/>
      <c r="D13" s="35"/>
      <c r="E13" s="28"/>
      <c r="F13" s="14"/>
      <c r="G13" s="28"/>
      <c r="H13" s="14"/>
      <c r="I13" s="11"/>
      <c r="J13" s="10"/>
    </row>
    <row r="14" spans="1:15" ht="16.5" thickBot="1">
      <c r="A14" s="20"/>
      <c r="B14" s="55"/>
      <c r="C14" s="34"/>
      <c r="D14" s="35"/>
      <c r="E14" s="28"/>
      <c r="F14" s="14"/>
      <c r="G14" s="28"/>
      <c r="H14" s="14"/>
      <c r="I14" s="11"/>
      <c r="J14" s="10"/>
    </row>
    <row r="15" spans="1:15" ht="16.5" thickBot="1">
      <c r="A15" s="20"/>
      <c r="B15" s="55"/>
      <c r="C15" s="34"/>
      <c r="D15" s="35"/>
      <c r="E15" s="28"/>
      <c r="F15" s="14"/>
      <c r="G15" s="13"/>
      <c r="H15" s="14"/>
      <c r="I15" s="11"/>
      <c r="J15" s="36"/>
    </row>
    <row r="16" spans="1:15" ht="16.5" thickBot="1">
      <c r="A16" s="20"/>
      <c r="B16" s="55"/>
      <c r="C16" s="34"/>
      <c r="D16" s="35"/>
      <c r="E16" s="28"/>
      <c r="F16" s="14"/>
      <c r="G16" s="13"/>
      <c r="H16" s="14"/>
      <c r="I16" s="11"/>
      <c r="J16" s="10"/>
    </row>
    <row r="17" spans="1:10" ht="16.5" thickBot="1">
      <c r="A17" s="20"/>
      <c r="B17" s="55"/>
      <c r="C17" s="34"/>
      <c r="D17" s="35"/>
      <c r="E17" s="28"/>
      <c r="F17" s="14"/>
      <c r="G17" s="13"/>
      <c r="H17" s="14"/>
      <c r="I17" s="11"/>
      <c r="J17" s="37"/>
    </row>
    <row r="18" spans="1:10" ht="16.5" thickBot="1">
      <c r="A18" s="20"/>
      <c r="B18" s="56"/>
      <c r="C18" s="34"/>
      <c r="D18" s="35"/>
      <c r="E18" s="28"/>
      <c r="F18" s="14"/>
      <c r="G18" s="13"/>
      <c r="H18" s="14"/>
      <c r="I18" s="11"/>
      <c r="J18" s="37"/>
    </row>
    <row r="19" spans="1:10" ht="16.5" thickBot="1">
      <c r="A19" s="20">
        <v>2</v>
      </c>
      <c r="B19" s="54" t="s">
        <v>198</v>
      </c>
      <c r="C19" s="34"/>
      <c r="D19" s="35"/>
      <c r="E19" s="28"/>
      <c r="F19" s="14"/>
      <c r="G19" s="13"/>
      <c r="H19" s="14"/>
      <c r="I19" s="11"/>
      <c r="J19" s="36"/>
    </row>
    <row r="20" spans="1:10" ht="16.5" thickBot="1">
      <c r="A20" s="20"/>
      <c r="B20" s="55"/>
      <c r="C20" s="34"/>
      <c r="D20" s="35"/>
      <c r="E20" s="28"/>
      <c r="F20" s="14"/>
      <c r="G20" s="13"/>
      <c r="H20" s="14"/>
      <c r="I20" s="11"/>
      <c r="J20" s="36"/>
    </row>
    <row r="21" spans="1:10" ht="16.5" thickBot="1">
      <c r="A21" s="20"/>
      <c r="B21" s="55"/>
      <c r="C21" s="34"/>
      <c r="D21" s="35"/>
      <c r="E21" s="28"/>
      <c r="F21" s="14"/>
      <c r="G21" s="13"/>
      <c r="H21" s="14"/>
      <c r="I21" s="11"/>
      <c r="J21" s="36"/>
    </row>
    <row r="22" spans="1:10" ht="16.5" thickBot="1">
      <c r="A22" s="20"/>
      <c r="B22" s="55"/>
      <c r="C22" s="34"/>
      <c r="D22" s="35"/>
      <c r="E22" s="28"/>
      <c r="F22" s="14"/>
      <c r="G22" s="13"/>
      <c r="H22" s="14"/>
      <c r="I22" s="11"/>
      <c r="J22" s="36"/>
    </row>
    <row r="23" spans="1:10" ht="16.5" thickBot="1">
      <c r="A23" s="20"/>
      <c r="B23" s="55"/>
      <c r="C23" s="34"/>
      <c r="D23" s="35"/>
      <c r="E23" s="28"/>
      <c r="F23" s="14"/>
      <c r="G23" s="13"/>
      <c r="H23" s="14"/>
      <c r="I23" s="11"/>
      <c r="J23" s="40"/>
    </row>
    <row r="24" spans="1:10" ht="16.5" thickBot="1">
      <c r="A24" s="20"/>
      <c r="B24" s="55"/>
      <c r="C24" s="34"/>
      <c r="D24" s="35"/>
      <c r="E24" s="28"/>
      <c r="F24" s="14"/>
      <c r="G24" s="28"/>
      <c r="H24" s="14"/>
      <c r="I24" s="11"/>
      <c r="J24" s="36"/>
    </row>
    <row r="25" spans="1:10" ht="16.5" thickBot="1">
      <c r="A25" s="20"/>
      <c r="B25" s="55"/>
      <c r="C25" s="34"/>
      <c r="D25" s="35"/>
      <c r="E25" s="28"/>
      <c r="F25" s="14"/>
      <c r="G25" s="28"/>
      <c r="H25" s="14"/>
      <c r="I25" s="11"/>
      <c r="J25" s="10"/>
    </row>
    <row r="26" spans="1:10" ht="16.5" thickBot="1">
      <c r="A26" s="20"/>
      <c r="B26" s="55"/>
      <c r="C26" s="34"/>
      <c r="D26" s="35"/>
      <c r="E26" s="28"/>
      <c r="F26" s="14"/>
      <c r="G26" s="28"/>
      <c r="H26" s="14"/>
      <c r="I26" s="11"/>
      <c r="J26" s="10"/>
    </row>
    <row r="27" spans="1:10" ht="16.5" thickBot="1">
      <c r="A27" s="20"/>
      <c r="B27" s="55"/>
      <c r="C27" s="34"/>
      <c r="D27" s="35"/>
      <c r="E27" s="28"/>
      <c r="F27" s="14"/>
      <c r="G27" s="13"/>
      <c r="H27" s="14"/>
      <c r="I27" s="11"/>
      <c r="J27" s="36"/>
    </row>
    <row r="28" spans="1:10" ht="16.5" thickBot="1">
      <c r="A28" s="20"/>
      <c r="B28" s="55"/>
      <c r="C28" s="34"/>
      <c r="D28" s="35"/>
      <c r="E28" s="28"/>
      <c r="F28" s="14"/>
      <c r="G28" s="13"/>
      <c r="H28" s="14"/>
      <c r="I28" s="11"/>
      <c r="J28" s="10"/>
    </row>
    <row r="29" spans="1:10" ht="16.5" thickBot="1">
      <c r="A29" s="20"/>
      <c r="B29" s="55"/>
      <c r="C29" s="34"/>
      <c r="D29" s="35"/>
      <c r="E29" s="28"/>
      <c r="F29" s="14"/>
      <c r="G29" s="13"/>
      <c r="H29" s="14"/>
      <c r="I29" s="11"/>
      <c r="J29" s="37"/>
    </row>
    <row r="30" spans="1:10" ht="16.5" thickBot="1">
      <c r="A30" s="20"/>
      <c r="B30" s="56"/>
      <c r="C30" s="34"/>
      <c r="D30" s="35"/>
      <c r="E30" s="28"/>
      <c r="F30" s="14"/>
      <c r="G30" s="13"/>
      <c r="H30" s="14"/>
      <c r="I30" s="11"/>
      <c r="J30" s="37"/>
    </row>
    <row r="31" spans="1:10" ht="16.5" thickBot="1">
      <c r="A31" s="20">
        <v>3</v>
      </c>
      <c r="B31" s="54" t="s">
        <v>195</v>
      </c>
      <c r="C31" s="34"/>
      <c r="D31" s="35"/>
      <c r="E31" s="28"/>
      <c r="F31" s="14"/>
      <c r="G31" s="13"/>
      <c r="H31" s="14"/>
      <c r="I31" s="11"/>
      <c r="J31" s="36"/>
    </row>
    <row r="32" spans="1:10" ht="16.5" thickBot="1">
      <c r="A32" s="20"/>
      <c r="B32" s="55"/>
      <c r="C32" s="34"/>
      <c r="D32" s="35"/>
      <c r="E32" s="28"/>
      <c r="F32" s="14"/>
      <c r="G32" s="13"/>
      <c r="H32" s="14"/>
      <c r="I32" s="11"/>
      <c r="J32" s="36"/>
    </row>
    <row r="33" spans="1:10" ht="16.5" thickBot="1">
      <c r="A33" s="20"/>
      <c r="B33" s="55"/>
      <c r="C33" s="34"/>
      <c r="D33" s="35"/>
      <c r="E33" s="28"/>
      <c r="F33" s="14"/>
      <c r="G33" s="13"/>
      <c r="H33" s="14"/>
      <c r="I33" s="11"/>
      <c r="J33" s="36"/>
    </row>
    <row r="34" spans="1:10" ht="16.5" thickBot="1">
      <c r="A34" s="20"/>
      <c r="B34" s="55"/>
      <c r="C34" s="34"/>
      <c r="D34" s="35"/>
      <c r="E34" s="28"/>
      <c r="F34" s="14"/>
      <c r="G34" s="13"/>
      <c r="H34" s="14"/>
      <c r="I34" s="11"/>
      <c r="J34" s="36"/>
    </row>
    <row r="35" spans="1:10" ht="16.5" thickBot="1">
      <c r="A35" s="20"/>
      <c r="B35" s="55"/>
      <c r="C35" s="34"/>
      <c r="D35" s="35"/>
      <c r="E35" s="28"/>
      <c r="F35" s="14"/>
      <c r="G35" s="13"/>
      <c r="H35" s="14"/>
      <c r="I35" s="11"/>
      <c r="J35" s="40"/>
    </row>
    <row r="36" spans="1:10" ht="16.5" thickBot="1">
      <c r="A36" s="20"/>
      <c r="B36" s="55"/>
      <c r="C36" s="34"/>
      <c r="D36" s="35"/>
      <c r="E36" s="28"/>
      <c r="F36" s="14"/>
      <c r="G36" s="28"/>
      <c r="H36" s="14"/>
      <c r="I36" s="11"/>
      <c r="J36" s="36"/>
    </row>
    <row r="37" spans="1:10" ht="16.5" thickBot="1">
      <c r="A37" s="20"/>
      <c r="B37" s="55"/>
      <c r="C37" s="34"/>
      <c r="D37" s="35"/>
      <c r="E37" s="28"/>
      <c r="F37" s="14"/>
      <c r="G37" s="28"/>
      <c r="H37" s="14"/>
      <c r="I37" s="11"/>
      <c r="J37" s="10"/>
    </row>
    <row r="38" spans="1:10" ht="16.5" thickBot="1">
      <c r="A38" s="20"/>
      <c r="B38" s="55"/>
      <c r="C38" s="34"/>
      <c r="D38" s="35"/>
      <c r="E38" s="28"/>
      <c r="F38" s="14"/>
      <c r="G38" s="28"/>
      <c r="H38" s="14"/>
      <c r="I38" s="11"/>
      <c r="J38" s="10"/>
    </row>
    <row r="39" spans="1:10" ht="16.5" thickBot="1">
      <c r="A39" s="20"/>
      <c r="B39" s="55"/>
      <c r="C39" s="34"/>
      <c r="D39" s="35"/>
      <c r="E39" s="28"/>
      <c r="F39" s="14"/>
      <c r="G39" s="13"/>
      <c r="H39" s="14"/>
      <c r="I39" s="11"/>
      <c r="J39" s="36"/>
    </row>
    <row r="40" spans="1:10" ht="16.5" thickBot="1">
      <c r="A40" s="20"/>
      <c r="B40" s="55"/>
      <c r="C40" s="34"/>
      <c r="D40" s="35"/>
      <c r="E40" s="28"/>
      <c r="F40" s="14"/>
      <c r="G40" s="13"/>
      <c r="H40" s="14"/>
      <c r="I40" s="11"/>
      <c r="J40" s="10"/>
    </row>
    <row r="41" spans="1:10" ht="16.5" thickBot="1">
      <c r="A41" s="20"/>
      <c r="B41" s="55"/>
      <c r="C41" s="34"/>
      <c r="D41" s="35"/>
      <c r="E41" s="28"/>
      <c r="F41" s="14"/>
      <c r="G41" s="13"/>
      <c r="H41" s="14"/>
      <c r="I41" s="11"/>
      <c r="J41" s="37"/>
    </row>
    <row r="42" spans="1:10" ht="16.5" thickBot="1">
      <c r="A42" s="20"/>
      <c r="B42" s="56"/>
      <c r="C42" s="34"/>
      <c r="D42" s="35"/>
      <c r="E42" s="28"/>
      <c r="F42" s="14"/>
      <c r="G42" s="13"/>
      <c r="H42" s="14"/>
      <c r="I42" s="11"/>
      <c r="J42" s="37"/>
    </row>
  </sheetData>
  <mergeCells count="5">
    <mergeCell ref="A4:J4"/>
    <mergeCell ref="B7:B18"/>
    <mergeCell ref="L11:O11"/>
    <mergeCell ref="B19:B30"/>
    <mergeCell ref="B31:B42"/>
  </mergeCells>
  <conditionalFormatting sqref="C1">
    <cfRule type="cellIs" dxfId="2" priority="3" operator="equal">
      <formula>"NA"</formula>
    </cfRule>
    <cfRule type="iconSet" priority="4">
      <iconSet iconSet="4TrafficLights">
        <cfvo type="percent" val="0"/>
        <cfvo type="num" val="0.01"/>
        <cfvo type="num" val="0.75"/>
        <cfvo type="num" val="1"/>
      </iconSet>
    </cfRule>
  </conditionalFormatting>
  <conditionalFormatting sqref="I7:I42">
    <cfRule type="cellIs" dxfId="1" priority="1" operator="equal">
      <formula>"KO"</formula>
    </cfRule>
    <cfRule type="cellIs" dxfId="0" priority="2" operator="equal">
      <formula>"OK"</formula>
    </cfRule>
  </conditionalFormatting>
  <dataValidations count="1">
    <dataValidation type="list" allowBlank="1" showInputMessage="1" showErrorMessage="1" sqref="I7:I42">
      <formula1>"OK,KO,NA,Non testé"</formula1>
    </dataValidation>
  </dataValidations>
  <hyperlinks>
    <hyperlink ref="L11" r:id="rId1"/>
    <hyperlink ref="F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Documentation</vt:lpstr>
      <vt:lpstr>Login,register &amp; Reset Password</vt:lpstr>
      <vt:lpstr>Applications</vt:lpstr>
      <vt:lpstr>Reporting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Utilisateur Windows</cp:lastModifiedBy>
  <dcterms:created xsi:type="dcterms:W3CDTF">2023-03-20T08:33:32Z</dcterms:created>
  <dcterms:modified xsi:type="dcterms:W3CDTF">2023-06-19T11:05:30Z</dcterms:modified>
</cp:coreProperties>
</file>