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taxbi-my.sharepoint.com/personal/dataxbi_dataxbi_com/Documents/Formación/Cilantro IT/Bankia 30 al 10-06-2022/Compartir/Funciones/Búsqueda y referencia/"/>
    </mc:Choice>
  </mc:AlternateContent>
  <xr:revisionPtr revIDLastSave="17" documentId="14_{98994208-10B6-4634-8960-D70B432B04D3}" xr6:coauthVersionLast="47" xr6:coauthVersionMax="47" xr10:uidLastSave="{84EF3F6A-615E-40A0-8236-035421FB7F91}"/>
  <bookViews>
    <workbookView xWindow="-28920" yWindow="-2025" windowWidth="29040" windowHeight="15720" activeTab="1" xr2:uid="{00000000-000D-0000-FFFF-FFFF00000000}"/>
  </bookViews>
  <sheets>
    <sheet name="Categoria" sheetId="2" r:id="rId1"/>
    <sheet name="Alumnos" sheetId="1" r:id="rId2"/>
    <sheet name="Categorias" sheetId="3" r:id="rId3"/>
  </sheets>
  <definedNames>
    <definedName name="_xlnm._FilterDatabase" localSheetId="1" hidden="1">Alumnos!$A$2:$G$12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G5" i="1" s="1"/>
  <c r="E6" i="1"/>
  <c r="E7" i="1"/>
  <c r="E8" i="1"/>
  <c r="E9" i="1"/>
  <c r="G9" i="1" s="1"/>
  <c r="E10" i="1"/>
  <c r="E11" i="1"/>
  <c r="G11" i="1" s="1"/>
  <c r="E12" i="1"/>
  <c r="E3" i="1"/>
  <c r="D3" i="1"/>
  <c r="D4" i="1"/>
  <c r="D5" i="1"/>
  <c r="D6" i="1"/>
  <c r="D7" i="1"/>
  <c r="D8" i="1"/>
  <c r="D9" i="1"/>
  <c r="D10" i="1"/>
  <c r="D11" i="1"/>
  <c r="D12" i="1"/>
  <c r="G4" i="1"/>
  <c r="G6" i="1"/>
  <c r="B8" i="3" s="1"/>
  <c r="G10" i="1"/>
  <c r="G12" i="1"/>
  <c r="B7" i="3"/>
  <c r="B6" i="3"/>
  <c r="B5" i="3"/>
  <c r="B4" i="3"/>
  <c r="G7" i="1"/>
  <c r="G8" i="1"/>
  <c r="G3" i="1" l="1"/>
  <c r="G14" i="1" s="1"/>
</calcChain>
</file>

<file path=xl/sharedStrings.xml><?xml version="1.0" encoding="utf-8"?>
<sst xmlns="http://schemas.openxmlformats.org/spreadsheetml/2006/main" count="42" uniqueCount="32">
  <si>
    <t>CODIGO</t>
  </si>
  <si>
    <t>CATEGORIA</t>
  </si>
  <si>
    <t>CURSO</t>
  </si>
  <si>
    <t>PRECIO</t>
  </si>
  <si>
    <t>HORAS</t>
  </si>
  <si>
    <t>TOTAL</t>
  </si>
  <si>
    <t>ALUMNO</t>
  </si>
  <si>
    <t xml:space="preserve">Pérez Godoy Crístian </t>
  </si>
  <si>
    <t xml:space="preserve">Palomino Chite Edgar </t>
  </si>
  <si>
    <t xml:space="preserve">Robles Canario Lucía </t>
  </si>
  <si>
    <t>Sánchez Vargas Romina</t>
  </si>
  <si>
    <t xml:space="preserve">Suárez Peace Sandra </t>
  </si>
  <si>
    <t xml:space="preserve">Chávez Risco Sofía </t>
  </si>
  <si>
    <t>Torres Chávez Javier</t>
  </si>
  <si>
    <t>Véliz Abad  Luis</t>
  </si>
  <si>
    <t xml:space="preserve">Canales Laime Jimena </t>
  </si>
  <si>
    <t>Velarde Soto Mariela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</si>
  <si>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</si>
  <si>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</si>
  <si>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</si>
  <si>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</si>
  <si>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</si>
  <si>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</si>
  <si>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</si>
  <si>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</si>
  <si>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</si>
  <si>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</si>
  <si>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MS- WINDOWS</t>
  </si>
  <si>
    <t>MS- WORD</t>
  </si>
  <si>
    <t>MS- EXCEL</t>
  </si>
  <si>
    <t>AUTOCAD</t>
  </si>
  <si>
    <t>NRO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</si>
</sst>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 * #,##0.00_ ;_ * \-#,##0.00_ ;_ * &quot;-&quot;??_ ;_ @_ "/>
    <numFmt numFmtId="165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49" fontId="0" fillId="0" borderId="1" xfId="0" applyNumberForma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165" fontId="2" fillId="0" borderId="1" xfId="1" applyNumberFormat="1" applyFont="1" applyBorder="1"/>
    <xf numFmtId="165" fontId="0" fillId="0" borderId="1" xfId="1" applyNumberFormat="1" applyFont="1" applyBorder="1"/>
    <xf numFmtId="0" fontId="3" fillId="0" borderId="0" xfId="0" applyFont="1" applyBorder="1"/>
    <xf numFmtId="49" fontId="0" fillId="0" borderId="0" xfId="0" quotePrefix="1" applyNumberFormat="1" applyBorder="1"/>
    <xf numFmtId="0" fontId="0" fillId="0" borderId="0" xfId="0" applyBorder="1"/>
    <xf numFmtId="165" fontId="0" fillId="0" borderId="0" xfId="1" applyNumberFormat="1" applyFont="1" applyBorder="1"/>
    <xf numFmtId="0" fontId="3" fillId="0" borderId="0" xfId="0" applyFont="1" applyBorder="1" applyAlignment="1">
      <alignment horizontal="center"/>
    </xf>
    <xf numFmtId="49" fontId="0" fillId="0" borderId="0" xfId="0" applyNumberFormat="1" applyFill="1" applyBorder="1" applyAlignment="1">
      <alignment horizontal="right"/>
    </xf>
    <xf numFmtId="49" fontId="0" fillId="0" borderId="3" xfId="0" applyNumberFormat="1" applyFill="1" applyBorder="1" applyAlignment="1">
      <alignment horizontal="right"/>
    </xf>
  </cellXfs>
  <cellStyles count="2">
    <cellStyle name="Millares" xfId="1" builtinId="3"/>
    <cellStyle name="Normal" xfId="0" builtinId="0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M10"/>
  <sheetViews>
    <sheetView workbookViewId="0">
      <selection activeCell="C6" sqref="C6"/>
    </sheetView>
  </sheetViews>
  <sheetFormatPr baseColWidth="10" defaultRowHeight="15" x14ac:dyDescent="0.25"/>
  <cols>
    <col min="2" max="2" width="15.140625" customWidth="1"/>
    <col min="11" max="11" width="14.28515625" bestFit="1" customWidth="1"/>
  </cols>
  <sheetData>
    <row r="1" spans="1:13" x14ac:dyDescent="0.25">
      <c r="K1" s="12"/>
      <c r="L1" s="12"/>
      <c r="M1" s="12"/>
    </row>
    <row r="2" spans="1:13" x14ac:dyDescent="0.25">
      <c r="A2" s="5" t="s">
        <v>1</v>
      </c>
      <c r="B2" s="5" t="s">
        <v>2</v>
      </c>
      <c r="C2" s="5" t="s">
        <v>3</v>
      </c>
      <c r="K2" s="12"/>
      <c r="L2" s="14"/>
      <c r="M2" s="12"/>
    </row>
    <row r="3" spans="1:13" x14ac:dyDescent="0.25">
      <c r="A3" s="6">
        <v>1</v>
      </c>
      <c r="B3" s="4" t="s">
        <v>27</v>
      </c>
      <c r="C3" s="8">
        <v>1600</v>
      </c>
      <c r="K3" s="12"/>
      <c r="L3" s="12"/>
      <c r="M3" s="12"/>
    </row>
    <row r="4" spans="1:13" x14ac:dyDescent="0.25">
      <c r="A4" s="6">
        <v>2</v>
      </c>
      <c r="B4" s="4" t="s">
        <v>28</v>
      </c>
      <c r="C4" s="8">
        <v>3200</v>
      </c>
      <c r="K4" s="12"/>
      <c r="L4" s="12"/>
      <c r="M4" s="12"/>
    </row>
    <row r="5" spans="1:13" x14ac:dyDescent="0.25">
      <c r="A5" s="6">
        <v>3</v>
      </c>
      <c r="B5" s="4" t="s">
        <v>29</v>
      </c>
      <c r="C5" s="8">
        <v>4800</v>
      </c>
      <c r="K5" s="12"/>
      <c r="L5" s="12"/>
      <c r="M5" s="12"/>
    </row>
    <row r="6" spans="1:13" x14ac:dyDescent="0.25">
      <c r="A6" s="6">
        <v>4</v>
      </c>
      <c r="B6" s="4" t="s">
        <v>30</v>
      </c>
      <c r="C6" s="8">
        <v>6400</v>
      </c>
      <c r="K6" s="12"/>
      <c r="L6" s="12"/>
      <c r="M6" s="12"/>
    </row>
    <row r="7" spans="1:13" x14ac:dyDescent="0.25">
      <c r="K7" s="12"/>
      <c r="L7" s="12"/>
      <c r="M7" s="12"/>
    </row>
    <row r="8" spans="1:13" x14ac:dyDescent="0.25">
      <c r="K8" s="12"/>
      <c r="L8" s="12"/>
      <c r="M8" s="12"/>
    </row>
    <row r="9" spans="1:13" x14ac:dyDescent="0.25">
      <c r="K9" s="12"/>
      <c r="L9" s="12"/>
      <c r="M9" s="12"/>
    </row>
    <row r="10" spans="1:13" x14ac:dyDescent="0.25">
      <c r="K10" s="12"/>
      <c r="L10" s="12"/>
      <c r="M1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2:M15"/>
  <sheetViews>
    <sheetView tabSelected="1" workbookViewId="0">
      <selection activeCell="K12" sqref="K12"/>
    </sheetView>
  </sheetViews>
  <sheetFormatPr baseColWidth="10" defaultRowHeight="15" x14ac:dyDescent="0.25"/>
  <cols>
    <col min="1" max="1" width="7.140625" customWidth="1"/>
    <col min="2" max="2" width="22.28515625" customWidth="1"/>
    <col min="4" max="4" width="14.28515625" bestFit="1" customWidth="1"/>
    <col min="7" max="7" width="12.5703125" bestFit="1" customWidth="1"/>
    <col min="13" max="13" width="19.7109375" bestFit="1" customWidth="1"/>
  </cols>
  <sheetData>
    <row r="2" spans="1:13" x14ac:dyDescent="0.25">
      <c r="A2" s="5" t="s">
        <v>0</v>
      </c>
      <c r="B2" s="5" t="s">
        <v>6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L2" s="10"/>
      <c r="M2" s="11"/>
    </row>
    <row r="3" spans="1:13" x14ac:dyDescent="0.25">
      <c r="A3" s="2" t="s">
        <v>17</v>
      </c>
      <c r="B3" s="3" t="s">
        <v>15</v>
      </c>
      <c r="C3" s="4">
        <v>1</v>
      </c>
      <c r="D3" s="4" t="str">
        <f>VLOOKUP($C3,Categoria!$A$2:$C$6,2,0)</f>
        <v>MS- WINDOWS</v>
      </c>
      <c r="E3" s="4">
        <f>VLOOKUP($C3,Categoria!$A$2:$C$6,3,0)</f>
        <v>1600</v>
      </c>
      <c r="F3" s="4">
        <v>20</v>
      </c>
      <c r="G3" s="9">
        <f>E3*F3</f>
        <v>32000</v>
      </c>
      <c r="L3" s="12"/>
      <c r="M3" s="12"/>
    </row>
    <row r="4" spans="1:13" x14ac:dyDescent="0.25">
      <c r="A4" s="2" t="s">
        <v>18</v>
      </c>
      <c r="B4" s="3" t="s">
        <v>12</v>
      </c>
      <c r="C4" s="4">
        <v>3</v>
      </c>
      <c r="D4" s="4" t="str">
        <f>VLOOKUP(C4,Categoria!$A$2:$C$6,2,0)</f>
        <v>MS- EXCEL</v>
      </c>
      <c r="E4" s="4">
        <f>VLOOKUP($C4,Categoria!$A$2:$C$6,3,0)</f>
        <v>4800</v>
      </c>
      <c r="F4" s="4">
        <v>30</v>
      </c>
      <c r="G4" s="9">
        <f t="shared" ref="G4:G12" si="0">E4*F4</f>
        <v>144000</v>
      </c>
      <c r="L4" s="12"/>
      <c r="M4" s="12"/>
    </row>
    <row r="5" spans="1:13" x14ac:dyDescent="0.25">
      <c r="A5" s="2" t="s">
        <v>19</v>
      </c>
      <c r="B5" s="3" t="s">
        <v>8</v>
      </c>
      <c r="C5" s="4">
        <v>2</v>
      </c>
      <c r="D5" s="4" t="str">
        <f>VLOOKUP(C5,Categoria!$A$2:$C$6,2,0)</f>
        <v>MS- WORD</v>
      </c>
      <c r="E5" s="4">
        <f>VLOOKUP($C5,Categoria!$A$2:$C$6,3,0)</f>
        <v>3200</v>
      </c>
      <c r="F5" s="4">
        <v>15</v>
      </c>
      <c r="G5" s="9">
        <f t="shared" si="0"/>
        <v>48000</v>
      </c>
      <c r="L5" s="12"/>
      <c r="M5" s="12"/>
    </row>
    <row r="6" spans="1:13" x14ac:dyDescent="0.25">
      <c r="A6" s="2" t="s">
        <v>20</v>
      </c>
      <c r="B6" s="3" t="s">
        <v>7</v>
      </c>
      <c r="C6" s="4">
        <v>4</v>
      </c>
      <c r="D6" s="4" t="str">
        <f>VLOOKUP(C6,Categoria!$A$2:$C$6,2,0)</f>
        <v>AUTOCAD</v>
      </c>
      <c r="E6" s="4">
        <f>VLOOKUP($C6,Categoria!$A$2:$C$6,3,0)</f>
        <v>6400</v>
      </c>
      <c r="F6" s="4">
        <v>80</v>
      </c>
      <c r="G6" s="9">
        <f t="shared" si="0"/>
        <v>512000</v>
      </c>
      <c r="L6" s="12"/>
      <c r="M6" s="13"/>
    </row>
    <row r="7" spans="1:13" x14ac:dyDescent="0.25">
      <c r="A7" s="2" t="s">
        <v>21</v>
      </c>
      <c r="B7" s="3" t="s">
        <v>9</v>
      </c>
      <c r="C7" s="4">
        <v>1</v>
      </c>
      <c r="D7" s="4" t="str">
        <f>VLOOKUP(C7,Categoria!$A$2:$C$6,2,0)</f>
        <v>MS- WINDOWS</v>
      </c>
      <c r="E7" s="4">
        <f>VLOOKUP($C7,Categoria!$A$2:$C$6,3,0)</f>
        <v>1600</v>
      </c>
      <c r="F7" s="4">
        <v>15</v>
      </c>
      <c r="G7" s="9">
        <f t="shared" si="0"/>
        <v>24000</v>
      </c>
      <c r="L7" s="12"/>
      <c r="M7" s="12"/>
    </row>
    <row r="8" spans="1:13" x14ac:dyDescent="0.25">
      <c r="A8" s="2" t="s">
        <v>22</v>
      </c>
      <c r="B8" s="4" t="s">
        <v>10</v>
      </c>
      <c r="C8" s="4">
        <v>4</v>
      </c>
      <c r="D8" s="4" t="str">
        <f>VLOOKUP(C8,Categoria!$A$2:$C$6,2,0)</f>
        <v>AUTOCAD</v>
      </c>
      <c r="E8" s="4">
        <f>VLOOKUP($C8,Categoria!$A$2:$C$6,3,0)</f>
        <v>6400</v>
      </c>
      <c r="F8" s="4">
        <v>20</v>
      </c>
      <c r="G8" s="9">
        <f t="shared" si="0"/>
        <v>128000</v>
      </c>
      <c r="L8" s="12"/>
      <c r="M8" s="13"/>
    </row>
    <row r="9" spans="1:13" x14ac:dyDescent="0.25">
      <c r="A9" s="2" t="s">
        <v>23</v>
      </c>
      <c r="B9" s="3" t="s">
        <v>11</v>
      </c>
      <c r="C9" s="4">
        <v>3</v>
      </c>
      <c r="D9" s="4" t="str">
        <f>VLOOKUP(C9,Categoria!$A$2:$C$6,2,0)</f>
        <v>MS- EXCEL</v>
      </c>
      <c r="E9" s="4">
        <f>VLOOKUP($C9,Categoria!$A$2:$C$6,3,0)</f>
        <v>4800</v>
      </c>
      <c r="F9" s="4">
        <v>30</v>
      </c>
      <c r="G9" s="9">
        <f t="shared" si="0"/>
        <v>144000</v>
      </c>
      <c r="L9" s="12"/>
      <c r="M9" s="12"/>
    </row>
    <row r="10" spans="1:13" x14ac:dyDescent="0.25">
      <c r="A10" s="2" t="s">
        <v>24</v>
      </c>
      <c r="B10" s="4" t="s">
        <v>13</v>
      </c>
      <c r="C10" s="4">
        <v>2</v>
      </c>
      <c r="D10" s="4" t="str">
        <f>VLOOKUP(C10,Categoria!$A$2:$C$6,2,0)</f>
        <v>MS- WORD</v>
      </c>
      <c r="E10" s="4">
        <f>VLOOKUP($C10,Categoria!$A$2:$C$6,3,0)</f>
        <v>3200</v>
      </c>
      <c r="F10" s="4">
        <v>15</v>
      </c>
      <c r="G10" s="9">
        <f t="shared" si="0"/>
        <v>48000</v>
      </c>
      <c r="L10" s="12"/>
      <c r="M10" s="12"/>
    </row>
    <row r="11" spans="1:13" x14ac:dyDescent="0.25">
      <c r="A11" s="2" t="s">
        <v>25</v>
      </c>
      <c r="B11" s="4" t="s">
        <v>16</v>
      </c>
      <c r="C11" s="4">
        <v>4</v>
      </c>
      <c r="D11" s="4" t="str">
        <f>VLOOKUP(C11,Categoria!$A$2:$C$6,2,0)</f>
        <v>AUTOCAD</v>
      </c>
      <c r="E11" s="4">
        <f>VLOOKUP($C11,Categoria!$A$2:$C$6,3,0)</f>
        <v>6400</v>
      </c>
      <c r="F11" s="4">
        <v>20</v>
      </c>
      <c r="G11" s="9">
        <f t="shared" si="0"/>
        <v>128000</v>
      </c>
      <c r="L11" s="12"/>
      <c r="M11" s="12"/>
    </row>
    <row r="12" spans="1:13" x14ac:dyDescent="0.25">
      <c r="A12" s="2" t="s">
        <v>26</v>
      </c>
      <c r="B12" s="4" t="s">
        <v>14</v>
      </c>
      <c r="C12" s="4">
        <v>1</v>
      </c>
      <c r="D12" s="4" t="str">
        <f>VLOOKUP(C12,Categoria!$A$2:$C$6,2,0)</f>
        <v>MS- WINDOWS</v>
      </c>
      <c r="E12" s="4">
        <f>VLOOKUP($C12,Categoria!$A$2:$C$6,3,0)</f>
        <v>1600</v>
      </c>
      <c r="F12" s="4">
        <v>30</v>
      </c>
      <c r="G12" s="9">
        <f t="shared" si="0"/>
        <v>48000</v>
      </c>
      <c r="L12" s="12"/>
      <c r="M12" s="12"/>
    </row>
    <row r="13" spans="1:13" x14ac:dyDescent="0.25">
      <c r="L13" s="12"/>
      <c r="M13" s="12"/>
    </row>
    <row r="14" spans="1:13" x14ac:dyDescent="0.25">
      <c r="A14" s="15" t="s">
        <v>5</v>
      </c>
      <c r="B14" s="15"/>
      <c r="C14" s="15"/>
      <c r="D14" s="16"/>
      <c r="E14" s="4"/>
      <c r="F14" s="4"/>
      <c r="G14" s="9">
        <f>SUM(G3:G12)</f>
        <v>1256000</v>
      </c>
      <c r="L14" s="12"/>
      <c r="M14" s="12"/>
    </row>
    <row r="15" spans="1:13" x14ac:dyDescent="0.25">
      <c r="L15" s="12"/>
      <c r="M15" s="12"/>
    </row>
  </sheetData>
  <mergeCells count="1">
    <mergeCell ref="A14:D14"/>
  </mergeCells>
  <dataValidations count="1">
    <dataValidation type="list" allowBlank="1" showInputMessage="1" showErrorMessage="1" sqref="M2" xr:uid="{FB4B420A-F7C4-4446-BCE9-F11B87E2F947}">
      <formula1>$A$3:$A$12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8"/>
  <sheetViews>
    <sheetView workbookViewId="0">
      <selection activeCell="A2" sqref="A2:A8"/>
    </sheetView>
  </sheetViews>
  <sheetFormatPr baseColWidth="10" defaultRowHeight="15" x14ac:dyDescent="0.25"/>
  <cols>
    <col min="2" max="2" width="26.5703125" customWidth="1"/>
  </cols>
  <sheetData>
    <row r="1" spans="1:2" ht="15.75" thickBot="1" x14ac:dyDescent="0.3"/>
    <row r="2" spans="1:2" ht="15.75" thickBot="1" x14ac:dyDescent="0.3">
      <c r="A2" s="1" t="s">
        <v>0</v>
      </c>
      <c r="B2" s="7" t="s">
        <v>20</v>
      </c>
    </row>
    <row r="4" spans="1:2" x14ac:dyDescent="0.25">
      <c r="A4" s="4" t="s">
        <v>6</v>
      </c>
      <c r="B4" s="4" t="str">
        <f>_xlfn.XLOOKUP(B2,Alumnos!$A$2:$A$12,Alumnos!$B$2:$B$12,"",0)</f>
        <v xml:space="preserve">Pérez Godoy Crístian </v>
      </c>
    </row>
    <row r="5" spans="1:2" x14ac:dyDescent="0.25">
      <c r="A5" s="4" t="s">
        <v>2</v>
      </c>
      <c r="B5" s="4" t="str">
        <f>_xlfn.XLOOKUP(B2,Alumnos!$A$2:$A$12,Alumnos!$D$2:$D$12,0)</f>
        <v>AUTOCAD</v>
      </c>
    </row>
    <row r="6" spans="1:2" x14ac:dyDescent="0.25">
      <c r="A6" s="4" t="s">
        <v>3</v>
      </c>
      <c r="B6" s="4">
        <f>_xlfn.XLOOKUP(B2,Alumnos!$A$2:$A$12,Alumnos!$E$2:$E$12,0,0)</f>
        <v>6400</v>
      </c>
    </row>
    <row r="7" spans="1:2" x14ac:dyDescent="0.25">
      <c r="A7" s="4" t="s">
        <v>31</v>
      </c>
      <c r="B7" s="4">
        <f>_xlfn.XLOOKUP(B2,Alumnos!$A$2:$A$12,Alumnos!$F$2:$F$12,0,0)</f>
        <v>80</v>
      </c>
    </row>
    <row r="8" spans="1:2" x14ac:dyDescent="0.25">
      <c r="A8" s="4" t="s">
        <v>5</v>
      </c>
      <c r="B8" s="4">
        <f>_xlfn.XLOOKUP(B2,Alumnos!$A$2:$A$12,Alumnos!$G$2:$G$12,0,0)</f>
        <v>512000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Alumnos!$A$3:$A$12</xm:f>
          </x14:formula1>
          <xm:sqref>B2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Categoria</vt:lpstr>
      <vt:lpstr>Alumnos</vt:lpstr>
      <vt:lpstr>Categorias</vt:lpstr>
    </vt:vector>
  </TitlesOfParts>
  <Company>Ing. de Sistemas e Informática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Ejercicios EXCEL</dc:title>
  <dc:creator>Jesús E. Sequeiros Arone</dc:creator>
  <cp:lastModifiedBy>VirtualClass Power BI</cp:lastModifiedBy>
  <dcterms:created xsi:type="dcterms:W3CDTF">2008-03-03T01:53:11Z</dcterms:created>
  <dcterms:modified xsi:type="dcterms:W3CDTF">2022-06-06T13:24:25Z</dcterms:modified>
</cp:coreProperties>
</file>