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i" sheetId="1" r:id="rId4"/>
    <sheet state="visible" name="Februari" sheetId="2" r:id="rId5"/>
    <sheet state="visible" name="Mac" sheetId="3" r:id="rId6"/>
    <sheet state="visible" name="April" sheetId="4" r:id="rId7"/>
    <sheet state="visible" name="Mei" sheetId="5" r:id="rId8"/>
    <sheet state="visible" name="Jun" sheetId="6" r:id="rId9"/>
    <sheet state="visible" name="Julai" sheetId="7" r:id="rId10"/>
    <sheet state="visible" name="Ogos" sheetId="8" r:id="rId11"/>
    <sheet state="visible" name="September" sheetId="9" r:id="rId12"/>
    <sheet state="visible" name="Oktober" sheetId="10" r:id="rId13"/>
    <sheet state="visible" name="November" sheetId="11" r:id="rId14"/>
    <sheet state="visible" name="Disember" sheetId="12" r:id="rId15"/>
  </sheets>
  <definedNames/>
  <calcPr/>
  <extLst>
    <ext uri="GoogleSheetsCustomDataVersion2">
      <go:sheetsCustomData xmlns:go="http://customooxmlschemas.google.com/" r:id="rId16" roundtripDataChecksum="unHY/VW6uJl+Bu9epLUt1RQ3u/DaiS4UhySH345je24="/>
    </ext>
  </extLst>
</workbook>
</file>

<file path=xl/sharedStrings.xml><?xml version="1.0" encoding="utf-8"?>
<sst xmlns="http://schemas.openxmlformats.org/spreadsheetml/2006/main" count="622" uniqueCount="66">
  <si>
    <t>Slip Gaji:</t>
  </si>
  <si>
    <t>Januari 2025</t>
  </si>
  <si>
    <t>Tempoh Bayar:</t>
  </si>
  <si>
    <t>01.01.2025 to 31.01.2025</t>
  </si>
  <si>
    <t>No. Pekerja:</t>
  </si>
  <si>
    <t>SE038</t>
  </si>
  <si>
    <t>No. IC</t>
  </si>
  <si>
    <t>040107-01-0847</t>
  </si>
  <si>
    <t>Nama:</t>
  </si>
  <si>
    <t>Muhammad Zulmuqriz Bin Benny Mazlan</t>
  </si>
  <si>
    <t>No. KWSP</t>
  </si>
  <si>
    <t>-</t>
  </si>
  <si>
    <t>Jawatan:</t>
  </si>
  <si>
    <t>Pelajar Latihan Industri</t>
  </si>
  <si>
    <t>No. SOCSO</t>
  </si>
  <si>
    <t>Akaun Bank:</t>
  </si>
  <si>
    <t>0110 0411 0003 0860 (BSN)</t>
  </si>
  <si>
    <t>RM</t>
  </si>
  <si>
    <t>Gaji Pokok:</t>
  </si>
  <si>
    <t>Gaji Sehari:</t>
  </si>
  <si>
    <t>Bilangan Hari Bekerja:</t>
  </si>
  <si>
    <t>Jumlah Pendapatan:</t>
  </si>
  <si>
    <t>PENDAPATAN</t>
  </si>
  <si>
    <t>PEMOTONGAN</t>
  </si>
  <si>
    <t>Gaji</t>
  </si>
  <si>
    <t>Caruman pekerja - KWSP</t>
  </si>
  <si>
    <t>Komisyen</t>
  </si>
  <si>
    <t>Caruman pekerja - Perkeso</t>
  </si>
  <si>
    <t>Elaun</t>
  </si>
  <si>
    <t>Caruman pekerja - EIS</t>
  </si>
  <si>
    <t>Klaim</t>
  </si>
  <si>
    <t xml:space="preserve"> </t>
  </si>
  <si>
    <t>Jumlah Pendapatan</t>
  </si>
  <si>
    <t>Jumlah Pemotongan</t>
  </si>
  <si>
    <t>Gaji Bersih</t>
  </si>
  <si>
    <t>Caruman majikan - KWSP</t>
  </si>
  <si>
    <t>Caruman majikan - EIS</t>
  </si>
  <si>
    <t>Caruman majikan - Perkeso</t>
  </si>
  <si>
    <t>JUMLAH TAHUNAN</t>
  </si>
  <si>
    <t>Pekerja - KWSP</t>
  </si>
  <si>
    <t>Majikan - KWSP</t>
  </si>
  <si>
    <t>Pekerja - Perkeso</t>
  </si>
  <si>
    <t>Majikan - Perkeso</t>
  </si>
  <si>
    <t>Pekerja - EIS</t>
  </si>
  <si>
    <t>Majikan - EIS</t>
  </si>
  <si>
    <t>Februari 2025</t>
  </si>
  <si>
    <t>01.02.2025 to 31.02.2025</t>
  </si>
  <si>
    <t>Mac 2025</t>
  </si>
  <si>
    <t>01.03.2025 to 31.03.2025</t>
  </si>
  <si>
    <t>01.04.2025 to 31.04.2025</t>
  </si>
  <si>
    <t>Mei 2025</t>
  </si>
  <si>
    <t>01.05.2025 ro 31.05.2025</t>
  </si>
  <si>
    <t>01.06.2025 to 31.06.2025</t>
  </si>
  <si>
    <t>Julai 2025</t>
  </si>
  <si>
    <t>01.07.2025 to 31.07.2025</t>
  </si>
  <si>
    <t>Ogos 2025</t>
  </si>
  <si>
    <t>01.08.2025 to 31.08.2025</t>
  </si>
  <si>
    <t>01.09.2025 to 31.09.2025</t>
  </si>
  <si>
    <t>Oktober 2025</t>
  </si>
  <si>
    <t>01.10.2025 to 31.10.2025</t>
  </si>
  <si>
    <t>01.11.2025 to 31.11.2025</t>
  </si>
  <si>
    <t>041208-01-0867</t>
  </si>
  <si>
    <t>Kontrak</t>
  </si>
  <si>
    <t xml:space="preserve">Elaun - komitmen </t>
  </si>
  <si>
    <t>Disember 2025</t>
  </si>
  <si>
    <t>01.12.2025 to 31.12.2025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</si>
</sst>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mmm yyyy"/>
    <numFmt numFmtId="166" formatCode="mmmm&quot; &quot;yy"/>
  </numFmts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 Narrow"/>
    </font>
    <font/>
    <font>
      <color theme="1"/>
      <name val="Arial Narrow"/>
    </font>
    <font>
      <sz val="11.0"/>
      <color rgb="FF1F1F1F"/>
      <name val="Arial Narrow"/>
    </font>
    <font>
      <b/>
      <sz val="11.0"/>
      <color theme="1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DB9CA"/>
        <bgColor rgb="FFADB9CA"/>
      </patternFill>
    </fill>
    <fill>
      <patternFill patternType="solid">
        <fgColor rgb="FFD0CECE"/>
        <bgColor rgb="FFD0CECE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2" fontId="5" numFmtId="0" xfId="0" applyFill="1" applyFont="1"/>
    <xf borderId="0" fillId="2" fontId="6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3" numFmtId="0" xfId="0" applyBorder="1" applyFont="1"/>
    <xf borderId="7" fillId="0" fontId="4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3" fontId="1" numFmtId="0" xfId="0" applyAlignment="1" applyBorder="1" applyFill="1" applyFont="1">
      <alignment vertical="bottom"/>
    </xf>
    <xf borderId="10" fillId="3" fontId="1" numFmtId="0" xfId="0" applyAlignment="1" applyBorder="1" applyFont="1">
      <alignment vertical="bottom"/>
    </xf>
    <xf borderId="11" fillId="3" fontId="2" numFmtId="0" xfId="0" applyAlignment="1" applyBorder="1" applyFont="1">
      <alignment horizontal="right" vertical="bottom"/>
    </xf>
    <xf borderId="12" fillId="0" fontId="2" numFmtId="0" xfId="0" applyAlignment="1" applyBorder="1" applyFont="1">
      <alignment vertical="bottom"/>
    </xf>
    <xf borderId="13" fillId="0" fontId="6" numFmtId="2" xfId="0" applyAlignment="1" applyBorder="1" applyFont="1" applyNumberFormat="1">
      <alignment horizontal="right" readingOrder="0" vertical="bottom"/>
    </xf>
    <xf borderId="13" fillId="0" fontId="2" numFmtId="2" xfId="0" applyAlignment="1" applyBorder="1" applyFont="1" applyNumberFormat="1">
      <alignment horizontal="right" readingOrder="0" vertical="bottom"/>
    </xf>
    <xf borderId="13" fillId="0" fontId="6" numFmtId="1" xfId="0" applyAlignment="1" applyBorder="1" applyFont="1" applyNumberFormat="1">
      <alignment horizontal="right" readingOrder="0" vertical="bottom"/>
    </xf>
    <xf borderId="13" fillId="0" fontId="6" numFmtId="2" xfId="0" applyAlignment="1" applyBorder="1" applyFont="1" applyNumberFormat="1">
      <alignment horizontal="right" vertical="bottom"/>
    </xf>
    <xf borderId="14" fillId="3" fontId="6" numFmtId="0" xfId="0" applyAlignment="1" applyBorder="1" applyFont="1">
      <alignment vertical="bottom"/>
    </xf>
    <xf borderId="15" fillId="3" fontId="1" numFmtId="0" xfId="0" applyAlignment="1" applyBorder="1" applyFont="1">
      <alignment vertical="bottom"/>
    </xf>
    <xf borderId="15" fillId="3" fontId="6" numFmtId="0" xfId="0" applyAlignment="1" applyBorder="1" applyFont="1">
      <alignment horizontal="right" vertical="bottom"/>
    </xf>
    <xf borderId="15" fillId="3" fontId="6" numFmtId="0" xfId="0" applyAlignment="1" applyBorder="1" applyFont="1">
      <alignment vertical="bottom"/>
    </xf>
    <xf borderId="16" fillId="3" fontId="6" numFmtId="0" xfId="0" applyAlignment="1" applyBorder="1" applyFont="1">
      <alignment horizontal="right" vertical="bottom"/>
    </xf>
    <xf borderId="0" fillId="4" fontId="2" numFmtId="4" xfId="0" applyAlignment="1" applyFill="1" applyFont="1" applyNumberFormat="1">
      <alignment horizontal="right" readingOrder="0" vertical="bottom"/>
    </xf>
    <xf borderId="13" fillId="4" fontId="2" numFmtId="2" xfId="0" applyAlignment="1" applyBorder="1" applyFont="1" applyNumberFormat="1">
      <alignment horizontal="right" vertical="bottom"/>
    </xf>
    <xf borderId="0" fillId="4" fontId="2" numFmtId="4" xfId="0" applyAlignment="1" applyFont="1" applyNumberFormat="1">
      <alignment horizontal="right" vertical="bottom"/>
    </xf>
    <xf borderId="0" fillId="4" fontId="1" numFmtId="4" xfId="0" applyAlignment="1" applyFont="1" applyNumberFormat="1">
      <alignment vertical="bottom"/>
    </xf>
    <xf borderId="0" fillId="4" fontId="2" numFmtId="2" xfId="0" applyAlignment="1" applyFont="1" applyNumberFormat="1">
      <alignment horizontal="right" vertical="bottom"/>
    </xf>
    <xf borderId="13" fillId="4" fontId="1" numFmtId="4" xfId="0" applyAlignment="1" applyBorder="1" applyFont="1" applyNumberFormat="1">
      <alignment vertical="bottom"/>
    </xf>
    <xf borderId="12" fillId="0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13" fillId="4" fontId="1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7" fillId="4" fontId="6" numFmtId="4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17" fillId="4" fontId="6" numFmtId="2" xfId="0" applyAlignment="1" applyBorder="1" applyFont="1" applyNumberFormat="1">
      <alignment horizontal="right" vertical="bottom"/>
    </xf>
    <xf borderId="13" fillId="0" fontId="1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19" fillId="4" fontId="2" numFmtId="2" xfId="0" applyAlignment="1" applyBorder="1" applyFont="1" applyNumberFormat="1">
      <alignment horizontal="right" vertical="bottom"/>
    </xf>
    <xf borderId="19" fillId="0" fontId="2" numFmtId="0" xfId="0" applyAlignment="1" applyBorder="1" applyFont="1">
      <alignment vertical="bottom"/>
    </xf>
    <xf borderId="20" fillId="4" fontId="2" numFmtId="4" xfId="0" applyAlignment="1" applyBorder="1" applyFont="1" applyNumberFormat="1">
      <alignment horizontal="right" vertical="bottom"/>
    </xf>
    <xf borderId="13" fillId="4" fontId="2" numFmtId="4" xfId="0" applyAlignment="1" applyBorder="1" applyFont="1" applyNumberFormat="1">
      <alignment horizontal="right" vertical="bottom"/>
    </xf>
    <xf borderId="9" fillId="0" fontId="2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4" fontId="2" numFmtId="4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vertical="bottom"/>
    </xf>
    <xf borderId="11" fillId="4" fontId="2" numFmtId="4" xfId="0" applyAlignment="1" applyBorder="1" applyFont="1" applyNumberFormat="1">
      <alignment horizontal="right" vertical="bottom"/>
    </xf>
    <xf borderId="13" fillId="0" fontId="6" numFmtId="1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left" readingOrder="0" vertical="bottom"/>
    </xf>
    <xf borderId="2" fillId="0" fontId="2" numFmtId="165" xfId="0" applyAlignment="1" applyBorder="1" applyFont="1" applyNumberFormat="1">
      <alignment horizontal="left" readingOrder="0" vertical="bottom"/>
    </xf>
    <xf borderId="2" fillId="0" fontId="2" numFmtId="166" xfId="0" applyAlignment="1" applyBorder="1" applyFont="1" applyNumberFormat="1">
      <alignment horizontal="left" readingOrder="0" vertical="bottom"/>
    </xf>
    <xf borderId="2" fillId="0" fontId="2" numFmtId="0" xfId="0" applyAlignment="1" applyBorder="1" applyFont="1">
      <alignment readingOrder="0" shrinkToFit="0" wrapText="1"/>
    </xf>
    <xf borderId="13" fillId="0" fontId="6" numFmtId="4" xfId="0" applyAlignment="1" applyBorder="1" applyFont="1" applyNumberFormat="1">
      <alignment horizontal="right" vertical="bottom"/>
    </xf>
    <xf borderId="13" fillId="0" fontId="6" numFmtId="3" xfId="0" applyAlignment="1" applyBorder="1" applyFont="1" applyNumberFormat="1">
      <alignment horizontal="right" vertical="bottom"/>
    </xf>
    <xf borderId="0" fillId="0" fontId="2" numFmtId="0" xfId="0" applyFont="1"/>
    <xf borderId="21" fillId="4" fontId="2" numFmtId="4" xfId="0" applyAlignment="1" applyBorder="1" applyFont="1" applyNumberFormat="1">
      <alignment vertical="bottom"/>
    </xf>
    <xf borderId="0" fillId="4" fontId="2" numFmtId="4" xfId="0" applyAlignment="1" applyFont="1" applyNumberFormat="1">
      <alignment readingOrder="0" vertical="bottom"/>
    </xf>
    <xf borderId="21" fillId="4" fontId="2" numFmtId="4" xfId="0" applyAlignment="1" applyBorder="1" applyFont="1" applyNumberFormat="1">
      <alignment horizontal="right" vertical="bottom"/>
    </xf>
    <xf borderId="21" fillId="4" fontId="1" numFmtId="4" xfId="0" applyAlignment="1" applyBorder="1" applyFont="1" applyNumberFormat="1">
      <alignment vertical="bottom"/>
    </xf>
    <xf borderId="21" fillId="4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2" numFmtId="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13" fillId="2" fontId="2" numFmtId="4" xfId="0" applyAlignment="1" applyBorder="1" applyFont="1" applyNumberFormat="1">
      <alignment horizontal="right" vertical="bottom"/>
    </xf>
    <xf borderId="12" fillId="2" fontId="2" numFmtId="0" xfId="0" applyAlignment="1" applyBorder="1" applyFont="1">
      <alignment vertical="bottom"/>
    </xf>
    <xf borderId="0" fillId="2" fontId="2" numFmtId="4" xfId="0" applyAlignment="1" applyFont="1" applyNumberFormat="1">
      <alignment horizontal="right" readingOrder="0" vertical="bottom"/>
    </xf>
    <xf borderId="9" fillId="2" fontId="2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0" fillId="2" fontId="2" numFmtId="4" xfId="0" applyAlignment="1" applyBorder="1" applyFont="1" applyNumberFormat="1">
      <alignment horizontal="right" vertical="bottom"/>
    </xf>
    <xf borderId="10" fillId="2" fontId="2" numFmtId="0" xfId="0" applyAlignment="1" applyBorder="1" applyFont="1">
      <alignment vertical="bottom"/>
    </xf>
    <xf borderId="11" fillId="2" fontId="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0</xdr:row>
      <xdr:rowOff>9525</xdr:rowOff>
    </xdr:from>
    <xdr:ext cx="1143000" cy="1143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0</xdr:row>
      <xdr:rowOff>0</xdr:rowOff>
    </xdr:from>
    <xdr:ext cx="9048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1</v>
      </c>
      <c r="C6" s="5"/>
      <c r="D6" s="5"/>
      <c r="E6" s="5"/>
      <c r="F6" s="6"/>
      <c r="G6" s="7" t="s">
        <v>2</v>
      </c>
      <c r="H6" s="8" t="s">
        <v>3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29">
        <v>1700.0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0">
        <v>54.84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31">
        <v>25.0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1371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1371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1371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1371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1371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45</v>
      </c>
      <c r="C6" s="5"/>
      <c r="D6" s="5"/>
      <c r="E6" s="5"/>
      <c r="F6" s="6"/>
      <c r="G6" s="7" t="s">
        <v>2</v>
      </c>
      <c r="H6" s="8" t="s">
        <v>46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47</v>
      </c>
      <c r="C6" s="5"/>
      <c r="D6" s="5"/>
      <c r="E6" s="5"/>
      <c r="F6" s="6"/>
      <c r="G6" s="7" t="s">
        <v>2</v>
      </c>
      <c r="H6" s="8" t="s">
        <v>48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64">
        <v>45748.0</v>
      </c>
      <c r="C6" s="5"/>
      <c r="D6" s="5"/>
      <c r="E6" s="5"/>
      <c r="F6" s="6"/>
      <c r="G6" s="7" t="s">
        <v>2</v>
      </c>
      <c r="H6" s="8" t="s">
        <v>49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50</v>
      </c>
      <c r="C6" s="5"/>
      <c r="D6" s="5"/>
      <c r="E6" s="5"/>
      <c r="F6" s="6"/>
      <c r="G6" s="7" t="s">
        <v>2</v>
      </c>
      <c r="H6" s="8" t="s">
        <v>51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65">
        <v>45809.0</v>
      </c>
      <c r="C6" s="5"/>
      <c r="D6" s="5"/>
      <c r="E6" s="5"/>
      <c r="F6" s="6"/>
      <c r="G6" s="7" t="s">
        <v>2</v>
      </c>
      <c r="H6" s="8" t="s">
        <v>52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53</v>
      </c>
      <c r="C6" s="5"/>
      <c r="D6" s="5"/>
      <c r="E6" s="5"/>
      <c r="F6" s="6"/>
      <c r="G6" s="7" t="s">
        <v>2</v>
      </c>
      <c r="H6" s="8" t="s">
        <v>54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55</v>
      </c>
      <c r="C6" s="5"/>
      <c r="D6" s="5"/>
      <c r="E6" s="5"/>
      <c r="F6" s="6"/>
      <c r="G6" s="7" t="s">
        <v>2</v>
      </c>
      <c r="H6" s="8" t="s">
        <v>56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64">
        <v>45901.0</v>
      </c>
      <c r="C6" s="5"/>
      <c r="D6" s="5"/>
      <c r="E6" s="5"/>
      <c r="F6" s="6"/>
      <c r="G6" s="7" t="s">
        <v>2</v>
      </c>
      <c r="H6" s="8" t="s">
        <v>57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58</v>
      </c>
      <c r="C6" s="5"/>
      <c r="D6" s="5"/>
      <c r="E6" s="5"/>
      <c r="F6" s="6"/>
      <c r="G6" s="7" t="s">
        <v>2</v>
      </c>
      <c r="H6" s="8" t="s">
        <v>59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0</v>
      </c>
      <c r="B7" s="66">
        <v>45962.0</v>
      </c>
      <c r="C7" s="5"/>
      <c r="D7" s="5"/>
      <c r="E7" s="5"/>
      <c r="F7" s="6"/>
      <c r="G7" s="7" t="s">
        <v>2</v>
      </c>
      <c r="H7" s="67" t="s">
        <v>60</v>
      </c>
      <c r="I7" s="5"/>
      <c r="J7" s="9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4</v>
      </c>
      <c r="B8" s="12" t="s">
        <v>5</v>
      </c>
      <c r="C8" s="13"/>
      <c r="D8" s="13"/>
      <c r="E8" s="13"/>
      <c r="F8" s="14"/>
      <c r="G8" s="15" t="s">
        <v>6</v>
      </c>
      <c r="H8" s="15" t="s">
        <v>61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8</v>
      </c>
      <c r="B9" s="17" t="s">
        <v>9</v>
      </c>
      <c r="C9" s="15"/>
      <c r="D9" s="15"/>
      <c r="E9" s="15"/>
      <c r="F9" s="15"/>
      <c r="G9" s="15"/>
      <c r="H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1" t="s">
        <v>12</v>
      </c>
      <c r="B10" s="18" t="s">
        <v>62</v>
      </c>
      <c r="C10" s="15"/>
      <c r="D10" s="15"/>
      <c r="E10" s="15"/>
      <c r="F10" s="15"/>
      <c r="G10" s="15"/>
      <c r="H10" s="15"/>
      <c r="I10" s="15"/>
      <c r="J10" s="1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9" t="s">
        <v>15</v>
      </c>
      <c r="B11" s="20" t="s">
        <v>16</v>
      </c>
      <c r="C11" s="21"/>
      <c r="D11" s="22"/>
      <c r="E11" s="22"/>
      <c r="F11" s="22"/>
      <c r="G11" s="22"/>
      <c r="H11" s="22"/>
      <c r="I11" s="22"/>
      <c r="J11" s="23"/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68">
        <v>1600.0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68">
        <f>K13/26</f>
        <v>61.53846154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69">
        <v>26.0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8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68">
        <f>(K14*K15)</f>
        <v>1600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3" t="s">
        <v>22</v>
      </c>
      <c r="B17" s="34"/>
      <c r="C17" s="34"/>
      <c r="D17" s="34"/>
      <c r="E17" s="35" t="s">
        <v>17</v>
      </c>
      <c r="F17" s="34"/>
      <c r="G17" s="36" t="s">
        <v>23</v>
      </c>
      <c r="H17" s="34"/>
      <c r="I17" s="34"/>
      <c r="J17" s="34"/>
      <c r="K17" s="37" t="s">
        <v>17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24</v>
      </c>
      <c r="B18" s="1"/>
      <c r="C18" s="1"/>
      <c r="D18" s="1"/>
      <c r="E18" s="38">
        <f>K16</f>
        <v>1600</v>
      </c>
      <c r="F18" s="1"/>
      <c r="G18" s="70"/>
      <c r="H18" s="1"/>
      <c r="I18" s="1"/>
      <c r="J18" s="1"/>
      <c r="K18" s="7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63</v>
      </c>
      <c r="B19" s="1"/>
      <c r="C19" s="1"/>
      <c r="D19" s="1"/>
      <c r="E19" s="72">
        <v>0.0</v>
      </c>
      <c r="F19" s="1"/>
      <c r="G19" s="15"/>
      <c r="H19" s="1"/>
      <c r="I19" s="1"/>
      <c r="J19" s="1"/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/>
      <c r="B20" s="1"/>
      <c r="C20" s="1"/>
      <c r="D20" s="1"/>
      <c r="E20" s="41"/>
      <c r="F20" s="1"/>
      <c r="G20" s="15"/>
      <c r="H20" s="1"/>
      <c r="I20" s="1"/>
      <c r="J20" s="1"/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8"/>
      <c r="B21" s="1"/>
      <c r="C21" s="1"/>
      <c r="D21" s="1"/>
      <c r="E21" s="42"/>
      <c r="F21" s="1"/>
      <c r="G21" s="70"/>
      <c r="H21" s="1"/>
      <c r="I21" s="1"/>
      <c r="J21" s="1"/>
      <c r="K21" s="7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4"/>
      <c r="B22" s="1"/>
      <c r="C22" s="1"/>
      <c r="D22" s="1"/>
      <c r="E22" s="45"/>
      <c r="F22" s="1"/>
      <c r="G22" s="1"/>
      <c r="H22" s="1"/>
      <c r="I22" s="15" t="s">
        <v>31</v>
      </c>
      <c r="J22" s="1"/>
      <c r="K22" s="7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7" t="s">
        <v>32</v>
      </c>
      <c r="B23" s="1"/>
      <c r="C23" s="1"/>
      <c r="D23" s="1"/>
      <c r="E23" s="48">
        <f>SUM(E18:E20)</f>
        <v>1600</v>
      </c>
      <c r="F23" s="1"/>
      <c r="G23" s="49" t="s">
        <v>33</v>
      </c>
      <c r="H23" s="1"/>
      <c r="I23" s="1"/>
      <c r="J23" s="1"/>
      <c r="K23" s="50">
        <f>SUM(K18:K21)</f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49" t="s">
        <v>34</v>
      </c>
      <c r="H24" s="1"/>
      <c r="I24" s="1"/>
      <c r="J24" s="1"/>
      <c r="K24" s="48">
        <f>E23-K23</f>
        <v>1600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4"/>
      <c r="B25" s="1"/>
      <c r="C25" s="1"/>
      <c r="D25" s="1"/>
      <c r="E25" s="1"/>
      <c r="F25" s="1"/>
      <c r="G25" s="1"/>
      <c r="H25" s="1"/>
      <c r="I25" s="1"/>
      <c r="J25" s="1"/>
      <c r="K25" s="5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3" t="s">
        <v>38</v>
      </c>
      <c r="B26" s="34"/>
      <c r="C26" s="35" t="s">
        <v>17</v>
      </c>
      <c r="D26" s="34"/>
      <c r="E26" s="34"/>
      <c r="F26" s="34"/>
      <c r="G26" s="35"/>
      <c r="H26" s="34"/>
      <c r="I26" s="34"/>
      <c r="J26" s="34"/>
      <c r="K26" s="3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8" t="s">
        <v>34</v>
      </c>
      <c r="B27" s="1"/>
      <c r="C27" s="38">
        <v>0.0</v>
      </c>
      <c r="D27" s="1"/>
      <c r="E27" s="15"/>
      <c r="F27" s="76"/>
      <c r="G27" s="77"/>
      <c r="H27" s="76"/>
      <c r="I27" s="78"/>
      <c r="J27" s="76"/>
      <c r="K27" s="7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0"/>
      <c r="B28" s="76"/>
      <c r="C28" s="81">
        <v>0.0</v>
      </c>
      <c r="D28" s="1"/>
      <c r="E28" s="15"/>
      <c r="F28" s="76"/>
      <c r="G28" s="77"/>
      <c r="H28" s="76"/>
      <c r="I28" s="78"/>
      <c r="J28" s="76"/>
      <c r="K28" s="7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82"/>
      <c r="B29" s="83"/>
      <c r="C29" s="84"/>
      <c r="D29" s="59"/>
      <c r="E29" s="61"/>
      <c r="F29" s="83"/>
      <c r="G29" s="84"/>
      <c r="H29" s="83"/>
      <c r="I29" s="85"/>
      <c r="J29" s="83"/>
      <c r="K29" s="8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7:E7"/>
    <mergeCell ref="H7:I7"/>
    <mergeCell ref="H8:I8"/>
    <mergeCell ref="H9:I9"/>
    <mergeCell ref="B11:C11"/>
  </mergeCells>
  <conditionalFormatting sqref="H7">
    <cfRule type="expression" dxfId="0" priority="1">
      <formula>AND(TRUNC(H7)&gt;=EDATE(TODAY(),-1)+1,TRUNC(H7)&lt;=TODAY())</formula>
    </cfRule>
  </conditionalFormatting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0</v>
      </c>
      <c r="B6" s="4" t="s">
        <v>64</v>
      </c>
      <c r="C6" s="5"/>
      <c r="D6" s="5"/>
      <c r="E6" s="5"/>
      <c r="F6" s="6"/>
      <c r="G6" s="7" t="s">
        <v>2</v>
      </c>
      <c r="H6" s="8" t="s">
        <v>65</v>
      </c>
      <c r="I6" s="6"/>
      <c r="J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4</v>
      </c>
      <c r="B7" s="12" t="s">
        <v>5</v>
      </c>
      <c r="C7" s="13"/>
      <c r="D7" s="13"/>
      <c r="E7" s="13"/>
      <c r="F7" s="14"/>
      <c r="G7" s="15" t="s">
        <v>6</v>
      </c>
      <c r="H7" s="15" t="s">
        <v>7</v>
      </c>
      <c r="J7" s="1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8</v>
      </c>
      <c r="B8" s="17" t="s">
        <v>9</v>
      </c>
      <c r="C8" s="15"/>
      <c r="D8" s="15"/>
      <c r="E8" s="15"/>
      <c r="F8" s="15"/>
      <c r="G8" s="15" t="s">
        <v>10</v>
      </c>
      <c r="H8" s="15" t="s">
        <v>11</v>
      </c>
      <c r="J8" s="1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8" t="s">
        <v>13</v>
      </c>
      <c r="C9" s="15"/>
      <c r="D9" s="15"/>
      <c r="E9" s="15"/>
      <c r="F9" s="15"/>
      <c r="G9" s="15" t="s">
        <v>14</v>
      </c>
      <c r="H9" s="15" t="s">
        <v>11</v>
      </c>
      <c r="I9" s="15"/>
      <c r="J9" s="1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9" t="s">
        <v>15</v>
      </c>
      <c r="B10" s="20" t="s">
        <v>16</v>
      </c>
      <c r="C10" s="21"/>
      <c r="D10" s="22"/>
      <c r="E10" s="22"/>
      <c r="F10" s="22"/>
      <c r="G10" s="22"/>
      <c r="H10" s="22"/>
      <c r="I10" s="22"/>
      <c r="J10" s="23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8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32">
        <v>600.0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32">
        <f>K12/26</f>
        <v>23.07692308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8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63">
        <v>26.0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8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32">
        <f>(K13*K14)</f>
        <v>600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 t="s">
        <v>22</v>
      </c>
      <c r="B16" s="34"/>
      <c r="C16" s="34"/>
      <c r="D16" s="34"/>
      <c r="E16" s="35" t="s">
        <v>17</v>
      </c>
      <c r="F16" s="34"/>
      <c r="G16" s="36" t="s">
        <v>23</v>
      </c>
      <c r="H16" s="34"/>
      <c r="I16" s="34"/>
      <c r="J16" s="34"/>
      <c r="K16" s="37" t="s">
        <v>17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8" t="s">
        <v>24</v>
      </c>
      <c r="B17" s="1"/>
      <c r="C17" s="1"/>
      <c r="D17" s="1"/>
      <c r="E17" s="38">
        <f>K15</f>
        <v>600</v>
      </c>
      <c r="F17" s="1"/>
      <c r="G17" s="15" t="s">
        <v>25</v>
      </c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8" t="s">
        <v>26</v>
      </c>
      <c r="B18" s="1"/>
      <c r="C18" s="1"/>
      <c r="D18" s="1"/>
      <c r="E18" s="40">
        <v>0.0</v>
      </c>
      <c r="F18" s="1"/>
      <c r="G18" s="15" t="s">
        <v>27</v>
      </c>
      <c r="H18" s="1"/>
      <c r="I18" s="1"/>
      <c r="J18" s="1"/>
      <c r="K18" s="3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8" t="s">
        <v>28</v>
      </c>
      <c r="B19" s="1"/>
      <c r="C19" s="1"/>
      <c r="D19" s="1"/>
      <c r="E19" s="41"/>
      <c r="F19" s="1"/>
      <c r="G19" s="15" t="s">
        <v>29</v>
      </c>
      <c r="H19" s="1"/>
      <c r="I19" s="1"/>
      <c r="J19" s="1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8" t="s">
        <v>30</v>
      </c>
      <c r="B20" s="1"/>
      <c r="C20" s="1"/>
      <c r="D20" s="1"/>
      <c r="E20" s="42">
        <v>0.0</v>
      </c>
      <c r="F20" s="1"/>
      <c r="G20" s="1"/>
      <c r="H20" s="1"/>
      <c r="I20" s="1"/>
      <c r="J20" s="1"/>
      <c r="K20" s="4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4"/>
      <c r="B21" s="1"/>
      <c r="C21" s="1"/>
      <c r="D21" s="1"/>
      <c r="E21" s="45"/>
      <c r="F21" s="1"/>
      <c r="G21" s="1"/>
      <c r="H21" s="1"/>
      <c r="I21" s="15" t="s">
        <v>31</v>
      </c>
      <c r="J21" s="1"/>
      <c r="K21" s="4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7" t="s">
        <v>32</v>
      </c>
      <c r="B22" s="1"/>
      <c r="C22" s="1"/>
      <c r="D22" s="1"/>
      <c r="E22" s="48">
        <f>SUM(E17:E19)</f>
        <v>600</v>
      </c>
      <c r="F22" s="1"/>
      <c r="G22" s="49" t="s">
        <v>33</v>
      </c>
      <c r="H22" s="1"/>
      <c r="I22" s="1"/>
      <c r="J22" s="1"/>
      <c r="K22" s="50">
        <f>SUM(K17:K20)</f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4"/>
      <c r="B23" s="1"/>
      <c r="C23" s="1"/>
      <c r="D23" s="1"/>
      <c r="E23" s="1"/>
      <c r="F23" s="1"/>
      <c r="G23" s="49" t="s">
        <v>34</v>
      </c>
      <c r="H23" s="1"/>
      <c r="I23" s="1"/>
      <c r="J23" s="1"/>
      <c r="K23" s="48">
        <f>E22-K22+E20</f>
        <v>600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4"/>
      <c r="B24" s="1"/>
      <c r="C24" s="1"/>
      <c r="D24" s="1"/>
      <c r="E24" s="1"/>
      <c r="F24" s="1"/>
      <c r="G24" s="1"/>
      <c r="H24" s="1"/>
      <c r="I24" s="1"/>
      <c r="J24" s="1"/>
      <c r="K24" s="5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2" t="s">
        <v>35</v>
      </c>
      <c r="B25" s="53"/>
      <c r="C25" s="53"/>
      <c r="D25" s="53"/>
      <c r="E25" s="54">
        <v>0.0</v>
      </c>
      <c r="F25" s="53"/>
      <c r="G25" s="55" t="s">
        <v>36</v>
      </c>
      <c r="H25" s="53"/>
      <c r="I25" s="53"/>
      <c r="J25" s="53"/>
      <c r="K25" s="56">
        <v>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">
        <v>37</v>
      </c>
      <c r="B26" s="1"/>
      <c r="C26" s="1"/>
      <c r="D26" s="1"/>
      <c r="E26" s="40">
        <v>0.0</v>
      </c>
      <c r="F26" s="1"/>
      <c r="G26" s="1"/>
      <c r="H26" s="1"/>
      <c r="I26" s="1"/>
      <c r="J26" s="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4"/>
      <c r="B27" s="1"/>
      <c r="C27" s="1"/>
      <c r="D27" s="1"/>
      <c r="E27" s="1"/>
      <c r="F27" s="1"/>
      <c r="G27" s="1"/>
      <c r="H27" s="1"/>
      <c r="I27" s="1"/>
      <c r="J27" s="1"/>
      <c r="K27" s="5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3" t="s">
        <v>38</v>
      </c>
      <c r="B28" s="34"/>
      <c r="C28" s="35" t="s">
        <v>17</v>
      </c>
      <c r="D28" s="34"/>
      <c r="E28" s="34"/>
      <c r="F28" s="34"/>
      <c r="G28" s="35" t="s">
        <v>17</v>
      </c>
      <c r="H28" s="34"/>
      <c r="I28" s="34"/>
      <c r="J28" s="34"/>
      <c r="K28" s="37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8" t="s">
        <v>34</v>
      </c>
      <c r="B29" s="1"/>
      <c r="C29" s="40">
        <f>K23</f>
        <v>600</v>
      </c>
      <c r="D29" s="1"/>
      <c r="E29" s="15" t="s">
        <v>39</v>
      </c>
      <c r="F29" s="1"/>
      <c r="G29" s="40">
        <v>0.0</v>
      </c>
      <c r="H29" s="1"/>
      <c r="I29" s="15" t="s">
        <v>40</v>
      </c>
      <c r="J29" s="1"/>
      <c r="K29" s="57">
        <v>0.0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8" t="s">
        <v>26</v>
      </c>
      <c r="B30" s="1"/>
      <c r="C30" s="40">
        <v>0.0</v>
      </c>
      <c r="D30" s="1"/>
      <c r="E30" s="15" t="s">
        <v>41</v>
      </c>
      <c r="F30" s="1"/>
      <c r="G30" s="40">
        <v>0.0</v>
      </c>
      <c r="H30" s="1"/>
      <c r="I30" s="15" t="s">
        <v>42</v>
      </c>
      <c r="J30" s="1"/>
      <c r="K30" s="57">
        <v>0.0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58" t="s">
        <v>28</v>
      </c>
      <c r="B31" s="59"/>
      <c r="C31" s="60">
        <v>0.0</v>
      </c>
      <c r="D31" s="59"/>
      <c r="E31" s="61" t="s">
        <v>43</v>
      </c>
      <c r="F31" s="59"/>
      <c r="G31" s="60">
        <v>0.0</v>
      </c>
      <c r="H31" s="59"/>
      <c r="I31" s="61" t="s">
        <v>44</v>
      </c>
      <c r="J31" s="59"/>
      <c r="K31" s="62">
        <v>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6:E6"/>
    <mergeCell ref="H7:I7"/>
    <mergeCell ref="H8:I8"/>
    <mergeCell ref="B10:C10"/>
  </mergeCells>
  <printOptions horizontalCentered="1"/>
  <pageMargins bottom="0.75" footer="0.0" header="0.0" left="0.7" right="0.7" top="0.75"/>
  <pageSetup fitToHeight="0" orientation="landscape" pageOrder="overThenDown"/>
  <drawing r:id="rId1"/>
</worksheet>
</file>